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17" windowHeight="10440" tabRatio="495" activeTab="0"/>
  </bookViews>
  <sheets>
    <sheet name="Комплектующие" sheetId="1" r:id="rId1"/>
    <sheet name="Кабинеты" sheetId="2" r:id="rId2"/>
    <sheet name="ONBON" sheetId="3" r:id="rId3"/>
    <sheet name="NOVASTAR" sheetId="4" r:id="rId4"/>
    <sheet name="Цены" sheetId="5" state="hidden" r:id="rId5"/>
  </sheets>
  <definedNames>
    <definedName name="Контроллеры">'Комплектующие'!#REF!</definedName>
    <definedName name="Модули">'Комплектующие'!$A$8:$A$42</definedName>
    <definedName name="_xlnm.Print_Area" localSheetId="3">'NOVASTAR'!$A$1:$C$119</definedName>
    <definedName name="_xlnm.Print_Area" localSheetId="2">'ONBON'!$A$1:$G$68</definedName>
    <definedName name="_xlnm.Print_Area" localSheetId="1">'Кабинеты'!$A$1:$C$34</definedName>
    <definedName name="_xlnm.Print_Area" localSheetId="0">'Комплектующие'!$A$1:$C$70</definedName>
    <definedName name="Хабы">'Комплектующие'!#REF!</definedName>
    <definedName name="ЦенаХаба12">'ONBON'!#REF!</definedName>
    <definedName name="ЦенаХаба75">'ONBON'!#REF!</definedName>
    <definedName name="ЦеныКонтроллеров">'Комплектующие'!#REF!</definedName>
    <definedName name="ЦеныМодулей">'Комплектующие'!$C$8:$C$33</definedName>
  </definedNames>
  <calcPr fullCalcOnLoad="1"/>
</workbook>
</file>

<file path=xl/sharedStrings.xml><?xml version="1.0" encoding="utf-8"?>
<sst xmlns="http://schemas.openxmlformats.org/spreadsheetml/2006/main" count="608" uniqueCount="538">
  <si>
    <t>Контроллеры ONBON</t>
  </si>
  <si>
    <t>Email: info@rgb.center</t>
  </si>
  <si>
    <t>Блоки питания</t>
  </si>
  <si>
    <t>Фурнитура</t>
  </si>
  <si>
    <t>Шлейф 50 pin</t>
  </si>
  <si>
    <t>Профили для строк</t>
  </si>
  <si>
    <t>Хабы</t>
  </si>
  <si>
    <t>Датчик температуры</t>
  </si>
  <si>
    <t>Датчик температуры и влажности</t>
  </si>
  <si>
    <t>Инфракрасный датчик + пульт</t>
  </si>
  <si>
    <t>BX-5AT&amp;G</t>
  </si>
  <si>
    <t>BX-5A2&amp;WIFI</t>
  </si>
  <si>
    <t>BX-5M1 (E+U)</t>
  </si>
  <si>
    <t>BX-5M4 (E+U)</t>
  </si>
  <si>
    <t>BX-5A2&amp;RF</t>
  </si>
  <si>
    <t>HUB256-T12</t>
  </si>
  <si>
    <t>HUB128-T12</t>
  </si>
  <si>
    <t>HUB-Adapter</t>
  </si>
  <si>
    <t>BX-YQ1 -75</t>
  </si>
  <si>
    <t>Вход</t>
  </si>
  <si>
    <t>Руб</t>
  </si>
  <si>
    <t>кр.отп</t>
  </si>
  <si>
    <t>опт</t>
  </si>
  <si>
    <t>розница</t>
  </si>
  <si>
    <t>Курс модули</t>
  </si>
  <si>
    <t>Курс контроллеры</t>
  </si>
  <si>
    <t>Разъем IDC-16F</t>
  </si>
  <si>
    <t>BX-3GPRS</t>
  </si>
  <si>
    <t>BX-6Q1-75 (U+E)</t>
  </si>
  <si>
    <t>BX-6Q2L-75 (U+E)</t>
  </si>
  <si>
    <t>BX-6Q2-75 (U+E)</t>
  </si>
  <si>
    <t>г. Пермь, ул. Героев Хасана, 9А, оф.3, 4</t>
  </si>
  <si>
    <t>BX-YQ2A</t>
  </si>
  <si>
    <t>Уличные монохомные</t>
  </si>
  <si>
    <t>MSD 300</t>
  </si>
  <si>
    <t>MSD 600</t>
  </si>
  <si>
    <t>MCTRL 300</t>
  </si>
  <si>
    <t>MCTRL 600</t>
  </si>
  <si>
    <t>BX-6MT-0812</t>
  </si>
  <si>
    <t>BX-6M0 (E+U)</t>
  </si>
  <si>
    <t>BX-6M2 (E+U)</t>
  </si>
  <si>
    <t>BX-6M3 (E+U)</t>
  </si>
  <si>
    <t>BX-6M (E+U)</t>
  </si>
  <si>
    <t>BX-6M1 (E+U)</t>
  </si>
  <si>
    <t>Телефон: 8-800-350-12-40, +7 (342) 258-46-16</t>
  </si>
  <si>
    <t>BX-YQ3A</t>
  </si>
  <si>
    <t>BX-YQ2AE</t>
  </si>
  <si>
    <t>BX-YQ3AE</t>
  </si>
  <si>
    <t>BX-YQ5E</t>
  </si>
  <si>
    <t>Характеристики</t>
  </si>
  <si>
    <t>P10R (красный)</t>
  </si>
  <si>
    <t>P10W (белый)</t>
  </si>
  <si>
    <t>P10G (зеленый)</t>
  </si>
  <si>
    <t>P10Y (желтый)</t>
  </si>
  <si>
    <t>P10B (синий)</t>
  </si>
  <si>
    <t>Модули</t>
  </si>
  <si>
    <t>Р10R (красный)</t>
  </si>
  <si>
    <t>Уличные SMD Qiangli</t>
  </si>
  <si>
    <t>Интерьерные SMD Qiangli</t>
  </si>
  <si>
    <t>800 кд, 320х160, 24W, 1/20 scan, SMD2020, 1920Hz</t>
  </si>
  <si>
    <t>800 кд, 320х160, 22W, 1/26 scan, Kinglight SMD2020, 3840Hz</t>
  </si>
  <si>
    <t>800 кд, 320х160, 22W, 1/20 scan, SMD2020, 1920Hz</t>
  </si>
  <si>
    <t>800 кд, 192х192, 20W, 1/32 scan, SMD2020, 1920Hz</t>
  </si>
  <si>
    <t>800 кд, 192х192, 20W, 1/32 scan, Kinglight SMD2020, 3840Hz</t>
  </si>
  <si>
    <t>800 кд, 320х160, 24W, 1/32 scan, SMD2020, 1920Hz</t>
  </si>
  <si>
    <t>800 кд, 320х160, 24W, 1/32 scan, Kinglight SMD2020, 3840Hz</t>
  </si>
  <si>
    <t>600 кд, 320х160, 23W, 1/40 scan, Kinglight SMD1515, 3840Hz, HUB 75E</t>
  </si>
  <si>
    <t>600 кд, 320х160, 30W, 1/29 scan, Kinglight SMD1515, 3840Hz, HUB 75E</t>
  </si>
  <si>
    <t>600 кд, 320х160, 30W, 1/32 scan, Kinglight SMD1010, 3840Hz, HUB 320</t>
  </si>
  <si>
    <t>600 кд, 320х160, 30W, 1/26 scan, Kinglight SMD1010, 3840Hz, HUB 320</t>
  </si>
  <si>
    <t>DIP, 1700 кд, 320х160, 18W, 1/4 scan, Meyad</t>
  </si>
  <si>
    <t>DIP, 2800 кд, 320х160, 18W, 1/4 scan, Meyad</t>
  </si>
  <si>
    <t>DIP, 2000 кд, 320х160, 18W, 1/4 scan, Meyad</t>
  </si>
  <si>
    <t>DIP, 4000 кд, 320х160, 18W, 1/4 scan, Meyad</t>
  </si>
  <si>
    <t>SMD, 1800 кд, 320х160, 13.5W, 1/4 scan, SMD3535, Qiangli</t>
  </si>
  <si>
    <t>Шлейф 16 pin</t>
  </si>
  <si>
    <t>Кримпер</t>
  </si>
  <si>
    <t>Обжимка для плоского кабеля</t>
  </si>
  <si>
    <t>Кабель USB</t>
  </si>
  <si>
    <t>A-A (m-f), 1 м</t>
  </si>
  <si>
    <t>A-A (m-f), 1.8 м</t>
  </si>
  <si>
    <t>A-A (m-f), 3 м</t>
  </si>
  <si>
    <t>A-A (m-f), 5 м</t>
  </si>
  <si>
    <t>Магниты</t>
  </si>
  <si>
    <t>Для соединения контроллера с хабом</t>
  </si>
  <si>
    <t>В бухте 30.5м, за 1 метр</t>
  </si>
  <si>
    <t>Уголок</t>
  </si>
  <si>
    <t>X-U2L</t>
  </si>
  <si>
    <t>X-U2</t>
  </si>
  <si>
    <t>X-U3L</t>
  </si>
  <si>
    <t>X-U3</t>
  </si>
  <si>
    <t>X-U4L</t>
  </si>
  <si>
    <t>X-U4</t>
  </si>
  <si>
    <t>BX-6UT-0812</t>
  </si>
  <si>
    <t>BX-6U0</t>
  </si>
  <si>
    <t>BX-6E1</t>
  </si>
  <si>
    <t>BX-6E2</t>
  </si>
  <si>
    <t>BX-6E3</t>
  </si>
  <si>
    <t>BX-6E1X</t>
  </si>
  <si>
    <t>BX-6E2X</t>
  </si>
  <si>
    <t>BX-5A2&amp;G</t>
  </si>
  <si>
    <t>BX-5AL&amp;G</t>
  </si>
  <si>
    <t>BX-WIFI</t>
  </si>
  <si>
    <t>HUB256-T8</t>
  </si>
  <si>
    <t>HUB128-T8</t>
  </si>
  <si>
    <t>BX-6Q0-75</t>
  </si>
  <si>
    <t>BX-6Q3L (U+E)</t>
  </si>
  <si>
    <t>BX-6Q3 (U+E)</t>
  </si>
  <si>
    <t>BX-VMF</t>
  </si>
  <si>
    <t>HUB-T08A(BX-V)</t>
  </si>
  <si>
    <t>BX-Y04</t>
  </si>
  <si>
    <t>BX-Y04(wifi)</t>
  </si>
  <si>
    <t>BX-Y08</t>
  </si>
  <si>
    <t>BX-Y08(wifi)</t>
  </si>
  <si>
    <t>BX-Y2L</t>
  </si>
  <si>
    <t>BX-Y2</t>
  </si>
  <si>
    <t>BX-Y3</t>
  </si>
  <si>
    <t>BX-YQ1G -75</t>
  </si>
  <si>
    <t>BX-YQ1G -75 + WIFI</t>
  </si>
  <si>
    <t>BX-YQ1</t>
  </si>
  <si>
    <t>HUB-T74A(BX-V/YQ)</t>
  </si>
  <si>
    <t>HUB-T75A(BX-V/YQ)</t>
  </si>
  <si>
    <t>HUB-T90(BX-V/YQ)</t>
  </si>
  <si>
    <t>OVP-L1X</t>
  </si>
  <si>
    <t>OVP-M1X</t>
  </si>
  <si>
    <t>OVP-M1</t>
  </si>
  <si>
    <t>OVP-M2</t>
  </si>
  <si>
    <t>OVP-M3</t>
  </si>
  <si>
    <t>SDI</t>
  </si>
  <si>
    <t>BX-5MT (E+U)</t>
  </si>
  <si>
    <t>BX-6U1 (Serial+U)</t>
  </si>
  <si>
    <t>BX-6U3 (Serial+U)</t>
  </si>
  <si>
    <t>BX-6U (Serial+U)</t>
  </si>
  <si>
    <t>HUB-75E (BX-6E)</t>
  </si>
  <si>
    <t>HUB512-T12 (BX-6X)</t>
  </si>
  <si>
    <t>HUB512-T08 (BX-6X)</t>
  </si>
  <si>
    <t>BX-5K1 (Serial)</t>
  </si>
  <si>
    <t>BX-5K2 (Serial)</t>
  </si>
  <si>
    <t>BX-6W0 (WIFI+U)</t>
  </si>
  <si>
    <t>BX-6W1 (WIFI+U)</t>
  </si>
  <si>
    <t>BX-6W3 (WIFI+U)</t>
  </si>
  <si>
    <t>BX-6W (WIFI+U)</t>
  </si>
  <si>
    <t>5-серия</t>
  </si>
  <si>
    <t>6-серия</t>
  </si>
  <si>
    <t>BX-VSE</t>
  </si>
  <si>
    <t>Синхронные и асинхронные системы</t>
  </si>
  <si>
    <t>BX-MF</t>
  </si>
  <si>
    <t>YQ multifunciton card</t>
  </si>
  <si>
    <t>Датчики и прочее</t>
  </si>
  <si>
    <t>Датчик яркости</t>
  </si>
  <si>
    <t>Видеопроцессоры</t>
  </si>
  <si>
    <t>Автомобильный БП</t>
  </si>
  <si>
    <t>100W/12-24/5V, IP67</t>
  </si>
  <si>
    <t>Контроллеры NOVASTAR</t>
  </si>
  <si>
    <t>X-W2L</t>
  </si>
  <si>
    <t>X-W2</t>
  </si>
  <si>
    <t>X-W3L</t>
  </si>
  <si>
    <t>X-W3</t>
  </si>
  <si>
    <t>X-W4L</t>
  </si>
  <si>
    <t>X-W4</t>
  </si>
  <si>
    <t>BX-5U1 (U)</t>
  </si>
  <si>
    <t>BX-5U2 (U)</t>
  </si>
  <si>
    <t>MCTRL R5</t>
  </si>
  <si>
    <t>J6</t>
  </si>
  <si>
    <t>MCTRL 4K</t>
  </si>
  <si>
    <t>MRV 300</t>
  </si>
  <si>
    <t>MCTRL 660</t>
  </si>
  <si>
    <t>MCTRL 660 Pro</t>
  </si>
  <si>
    <t>CVT-320</t>
  </si>
  <si>
    <t>NS060</t>
  </si>
  <si>
    <t>MTH 310</t>
  </si>
  <si>
    <t>Аксессуары</t>
  </si>
  <si>
    <t>MFN 300</t>
  </si>
  <si>
    <t>CVT4K-S</t>
  </si>
  <si>
    <t>Подвес кабинета 640 мм</t>
  </si>
  <si>
    <t>Подвес кабинета 960 мм</t>
  </si>
  <si>
    <t>Вентилятор 120х120х25</t>
  </si>
  <si>
    <t>Вентилятор 92х92х25</t>
  </si>
  <si>
    <t>Кабинеты</t>
  </si>
  <si>
    <t>Кабинет 960х960</t>
  </si>
  <si>
    <t>USB (1024×16, 512×32)</t>
  </si>
  <si>
    <t>USB (2048 × 16, 1024 × 32)</t>
  </si>
  <si>
    <t>USB (2048 × 16, 1024 × 32, 672 × 48)</t>
  </si>
  <si>
    <t>USB (3200 × 16, 2048 × 32, 1344 × 48)</t>
  </si>
  <si>
    <t>WiFi+USB (1024 × 16, 512 × 32 )</t>
  </si>
  <si>
    <t>WiFi+USB (2048 × 16, 1024 × 32, 672 × 48)</t>
  </si>
  <si>
    <t>WiFi+USB (3200 × 16, 2048 × 32, 1344  × 48, 1024 × 64)</t>
  </si>
  <si>
    <t>WiFi+USB (3200 × 32, 2112 × 48, 1600 × 64 )</t>
  </si>
  <si>
    <t>Ethernet+Serial+USB (8192 × 128, 4096 × 256, 2048 × 512)</t>
  </si>
  <si>
    <t>Serial+USB  (2048 × 32, 1152 × 64, 576 × 128, 288 × 256)</t>
  </si>
  <si>
    <t>Ethernet+USB (3200 × 16, 2048 × 32, 1024 × 64)</t>
  </si>
  <si>
    <t>Ethernet+USB (3200 × 32, 2048 × 64, 1024 × 128)</t>
  </si>
  <si>
    <t>WiFi+USB (3200 × 16, 2048 × 32, 1024 × 64)</t>
  </si>
  <si>
    <t>WiFi+USB (3200 × 32, 2048 × 64, 1024 × 128)</t>
  </si>
  <si>
    <t xml:space="preserve">USB (3200 × 16, 2048 × 32, 1344  × 48, 1024 × 64) </t>
  </si>
  <si>
    <t>USB (3200 × 32, 2112 × 48, 1600 × 64)</t>
  </si>
  <si>
    <t>WiFi+USB (2048 × 16, 1024 × 32)</t>
  </si>
  <si>
    <t>WiFi+USB (3200 × 16, 2048 × 32, 1344 × 48)</t>
  </si>
  <si>
    <t>Serial+USB (2048 × 128, 1344 × 192, 1024 × 256)</t>
  </si>
  <si>
    <t>Serial+USB (4096 × 128, 2048 × 256)</t>
  </si>
  <si>
    <t>Serial+USB  (2048 × 16, 1536 × 32, 1024 × 48, 768 × 64)</t>
  </si>
  <si>
    <t>Ethernet+USB (1024 × 16, 512 × 32, 336 × 48, 256 × 64 )</t>
  </si>
  <si>
    <t>Ethernet+USB (2048 × 16, 1024 × 32, 512 × 64)</t>
  </si>
  <si>
    <t>Ethernet+USB (3200 × 32, 3200 × 16, 2048 × 64)</t>
  </si>
  <si>
    <t>Ethernet+USB (1024 × 16, 512 × 32)</t>
  </si>
  <si>
    <t>Ethernet+USB (2048 × 16, 1024 × 32, 672 × 48, 512 × 64)</t>
  </si>
  <si>
    <t>Ethernet+USB (2048 × 64, 1024 × 128, 672 × 192, 512 × 256)</t>
  </si>
  <si>
    <t>WiFi+USB (3200 × 32, 2112 × 48, 1600 × 64)</t>
  </si>
  <si>
    <t>Serial+USB (3200 × 32, 2112 × 48, 1060 × 64)</t>
  </si>
  <si>
    <t>Serial+USB (3200 × 16, 2048 × 32, 1344 × 48, 1024 × 64)</t>
  </si>
  <si>
    <t>RF (3200 × 16, 2048 × 32, 1344 × 48, 1024 × 64)</t>
  </si>
  <si>
    <t>Ethernet+USB (1024 × 256)</t>
  </si>
  <si>
    <t>Ethernet+USB (1024 × 16, 512 × 32, 336 × 48, 256 × 64)</t>
  </si>
  <si>
    <t>Ethernet+USB (512 × 128)</t>
  </si>
  <si>
    <t>WiFi+USB (2048 × 16, 1024 × 32, 512 × 64)</t>
  </si>
  <si>
    <t>WiFi+USB (512 × 128)</t>
  </si>
  <si>
    <t>Ethernet+USB+Serial (2048 × 256, 1024 × 512)</t>
  </si>
  <si>
    <t>Ethernet+USB+Serial (4096 × 256, 2048 × 512)</t>
  </si>
  <si>
    <t>Ethernet+USB+Serial (8192 × 512, 4096 × 1024)</t>
  </si>
  <si>
    <t>Ethernet+USB+Serial (2048 × 256)</t>
  </si>
  <si>
    <t>Ethernet+USB+Serial (8192 × 128, 5440 × 192, 4096 × 256)</t>
  </si>
  <si>
    <t>Ethernet+USB (512 × 64)</t>
  </si>
  <si>
    <t>Ethernet+USB (1024 × 128, 672 × 192, 512 × 256, 256 × 512)</t>
  </si>
  <si>
    <t>Ethernet+USB (256 × 256)</t>
  </si>
  <si>
    <t>Ethernet+USB (512 × 384)</t>
  </si>
  <si>
    <t>Ethernet+USB (1024 × 384)</t>
  </si>
  <si>
    <t>BX-VHE</t>
  </si>
  <si>
    <t>BX-VSM (sending card)</t>
  </si>
  <si>
    <t>BX-VS (sending card)</t>
  </si>
  <si>
    <t>BX-V (receiving card)</t>
  </si>
  <si>
    <t>BX-V75H (receiving card)</t>
  </si>
  <si>
    <t>BX-V75 (receiving card)</t>
  </si>
  <si>
    <t>BX-V75L (receiving card)</t>
  </si>
  <si>
    <t>2560 × 1024, 1280 × 2048@60Hz; 2560 × 2048@30Hz</t>
  </si>
  <si>
    <t>1280 × 1024@60Hz; 1280 × 2048@30Hz</t>
  </si>
  <si>
    <t>1280 × 1024</t>
  </si>
  <si>
    <t>384 × 256</t>
  </si>
  <si>
    <t>384 × 384</t>
  </si>
  <si>
    <t>256 × 512, 16*HUB75</t>
  </si>
  <si>
    <t>384 × 384, 12*HUB75</t>
  </si>
  <si>
    <t>384 × 256, 8*HUB75</t>
  </si>
  <si>
    <t>512 × 128 (W≤1024, H≤256), 4*HUB75</t>
  </si>
  <si>
    <t>512 × 256 (W≤1024, H≤512), 8*HUB75</t>
  </si>
  <si>
    <t>1024 × 256 (W≤4096, H≤2048)</t>
  </si>
  <si>
    <t>1024 × 600 (W≤8192, H≤2048)</t>
  </si>
  <si>
    <t>1280 × 1024 (W≤16384, H≤2048)</t>
  </si>
  <si>
    <t>1280 × 1024@60Hz; 2048 × 1024@30Hz</t>
  </si>
  <si>
    <t>800 × 600 (W≤1920, H≤1024）</t>
  </si>
  <si>
    <t>1280 × 1024（W≤1920, H≤1024）</t>
  </si>
  <si>
    <t>1920 × 1080 × 2（W≤4080, H≤2048）</t>
  </si>
  <si>
    <t>1,3млн.пикс.: (W≤3840; H≤2500)</t>
  </si>
  <si>
    <t>1,3млн.пикс.: 1280 × 1024@60Hz (W≤2048; H≤1024)</t>
  </si>
  <si>
    <t>2,6млн.пикс.: 2560 × 1024@60Hz (W≤3840; H≤1920)</t>
  </si>
  <si>
    <t>SDI модуль пля процессоров OVP</t>
  </si>
  <si>
    <t>4 × HUB08</t>
  </si>
  <si>
    <t>8 × HUB12</t>
  </si>
  <si>
    <t>8 × HUB08</t>
  </si>
  <si>
    <t>16 × HUB12</t>
  </si>
  <si>
    <t>16 × HUB08</t>
  </si>
  <si>
    <t>32 × HUB12</t>
  </si>
  <si>
    <t>5 × HUB75E</t>
  </si>
  <si>
    <t>8 × HUB90</t>
  </si>
  <si>
    <t>2 × 50pin / 1 × 50pin</t>
  </si>
  <si>
    <t>8 × HUB75 (2 × 50pin)</t>
  </si>
  <si>
    <t>16 × HUB74 (2 × 50pin)</t>
  </si>
  <si>
    <t>V multifunciton card</t>
  </si>
  <si>
    <t>Мультифункциональная карта, для подключения датчиков + звук</t>
  </si>
  <si>
    <t>1.3 млн. пикс., 2 х 650 тыс.пикс., MSD300 в корпусе</t>
  </si>
  <si>
    <t>2.3 млн. пикс., 4 х 650 тыс.пикс., MSD600 в корпусе</t>
  </si>
  <si>
    <t>650 тыс. пикс., 1 х 650 тыс.пикс.</t>
  </si>
  <si>
    <t>1.3 млн. пикс., 2 х 650 тыс.пикс.</t>
  </si>
  <si>
    <t>2.3 млн. пикс., 4 х 650 тыс.пикс., в корпусе</t>
  </si>
  <si>
    <t>650 тыс. пикс., 1 х 650 тыс.пикс., T3 в корпусе</t>
  </si>
  <si>
    <t>1.3 млн. пикс., 2 х 650 тыс.пикс., T6 в корпусе</t>
  </si>
  <si>
    <t>2.3 млн. пикс., 4 х 650 тыс.пикс.</t>
  </si>
  <si>
    <t>VX400S</t>
  </si>
  <si>
    <t>OVP-M2X</t>
  </si>
  <si>
    <t>OVP-M2D</t>
  </si>
  <si>
    <t>X-W16</t>
  </si>
  <si>
    <t>WiFi+USB (2048 × 16, 2048 × 64, 512 × 256 )</t>
  </si>
  <si>
    <t>4500 кд, 320х160, 33W, 1/16 scan, Kinglight SMD1515, 3840Hz</t>
  </si>
  <si>
    <t>Q5-ECO</t>
  </si>
  <si>
    <t>Q5-PRO</t>
  </si>
  <si>
    <t>Q4-ECO</t>
  </si>
  <si>
    <t>Q4-PRO</t>
  </si>
  <si>
    <t>Q3,07-PRO</t>
  </si>
  <si>
    <t>Q2,5-PRO</t>
  </si>
  <si>
    <t>Q10-ECO</t>
  </si>
  <si>
    <t>Q8-ECO</t>
  </si>
  <si>
    <t>Q6-ECO</t>
  </si>
  <si>
    <t>Q6.66-ECO</t>
  </si>
  <si>
    <t>Q3-PRO</t>
  </si>
  <si>
    <t>Q2-PRO</t>
  </si>
  <si>
    <t>Q1,86-PRO</t>
  </si>
  <si>
    <t>Q1,66-PRO</t>
  </si>
  <si>
    <t>Q1,53-PRO</t>
  </si>
  <si>
    <t>Q3-ECO</t>
  </si>
  <si>
    <t>Q2,5-ECO</t>
  </si>
  <si>
    <t>Q3,07-ECO</t>
  </si>
  <si>
    <t>г. Пермь, ул. Героев Хасана, 9А, оф.3</t>
  </si>
  <si>
    <t>MCTRL 700</t>
  </si>
  <si>
    <t>MCTRL 500</t>
  </si>
  <si>
    <t xml:space="preserve">A-100W-5 </t>
  </si>
  <si>
    <t xml:space="preserve">100W/5V, 198*98*42, IP20 </t>
  </si>
  <si>
    <t>Алюминиевый, интерьер, перед. обсл. на магнитах</t>
  </si>
  <si>
    <t>Подвес кабинета 640х480 мм</t>
  </si>
  <si>
    <t>Вакуумная присоска</t>
  </si>
  <si>
    <t>Разъем питания, папа</t>
  </si>
  <si>
    <t>Разъем питания, мама</t>
  </si>
  <si>
    <t>Герметичный</t>
  </si>
  <si>
    <t>Профиль алюминиевый</t>
  </si>
  <si>
    <t>Профиль оцинкованный</t>
  </si>
  <si>
    <t>45мм с отверстиями, за 1 м</t>
  </si>
  <si>
    <t>1555F или 2590F, за 1 м</t>
  </si>
  <si>
    <t>Для профилей 1555F, 2590F</t>
  </si>
  <si>
    <t>Q2-ECO</t>
  </si>
  <si>
    <t>600 кд, 320х160, 23W, 1/40 scan, Kinglight SMD1515, 1920Hz, HUB 75E</t>
  </si>
  <si>
    <t>MRV 416</t>
  </si>
  <si>
    <t>Q1,86-ECO</t>
  </si>
  <si>
    <t>BX-Y08А</t>
  </si>
  <si>
    <t>512 × 256 (W≤1024, H≤512), 8*HUB75 + RS485/RS232</t>
  </si>
  <si>
    <t>Q8-PRO</t>
  </si>
  <si>
    <t>Q6.66-PRO</t>
  </si>
  <si>
    <t>6000 кд, 320х160, 44W, 1/2 scan, SMD3535, 1920Hz</t>
  </si>
  <si>
    <t>5500 кд, 320х160, 44W, 1/5 scan, Kinglight SMD3535, 3840Hz</t>
  </si>
  <si>
    <t>5500 кд, 320х160, 44W, 1/5 scan, Kinglight SMD3535, 1920Hz</t>
  </si>
  <si>
    <t>5500 кд, 192х192, 35W, 1/8 scan, Kinglight SMD2727, 1920Hz</t>
  </si>
  <si>
    <t>5500 кд, 320х160, 46W, 1/6 scan, Kinglight SMD2525, 3840Hz</t>
  </si>
  <si>
    <t>5500 кд, 320х160, 46W, 1/6 scan, Kinglight SMD2525, 1920Hz</t>
  </si>
  <si>
    <t>5500 кд, 320х160, 43W, 1/8 scan, Kinglight SMD2525, 1920Hz</t>
  </si>
  <si>
    <t>5500 кд, 320х160, 43W, 1/8 scan, Kinglight SMD2525, 3840Hz</t>
  </si>
  <si>
    <t>5500 кд, 320х160, 47W, 1/10 scan, Kinglight SMD2525, 1920Hz</t>
  </si>
  <si>
    <t>5500 кд, 320х160, 47W, 1/10 scan, Kinglight SMD2525, 3840Hz</t>
  </si>
  <si>
    <t>5500 кд, 320х160, 40W, 1/13 scan, Kinglight SMD1515, 1920Hz</t>
  </si>
  <si>
    <t>5500 кд, 320х160, 40W, 1/13 scan, Kinglight SMD1515, 3840Hz</t>
  </si>
  <si>
    <t>800 кд, 320x160, 24W, 1/20 scan, SMD2020, 3840Hz</t>
  </si>
  <si>
    <t>600 кд, 320х160, 30W, 1/29 scan, Kinglight SMD1515, 3000Hz, HUB 75E</t>
  </si>
  <si>
    <t xml:space="preserve">A-200W-4,5 </t>
  </si>
  <si>
    <t>A-200AF-4,5 slim</t>
  </si>
  <si>
    <t>A-200FAR-4,5PH</t>
  </si>
  <si>
    <t>A-200NM-5D</t>
  </si>
  <si>
    <t>A-300FAY-4,5</t>
  </si>
  <si>
    <t>A-300FAR-4,5PH</t>
  </si>
  <si>
    <t>A-350AK-4,5 slim</t>
  </si>
  <si>
    <t>A-400AA-4,5 slim</t>
  </si>
  <si>
    <t>200W/5V, 199*110*50, IP20, SingleColor</t>
  </si>
  <si>
    <t>180W/4.5V, 208*59*30, IP20, PFC</t>
  </si>
  <si>
    <t>270W/4.5V, 208*59*30, IP20, PFC</t>
  </si>
  <si>
    <t>270W/4.5V, 217*81*31, IP20</t>
  </si>
  <si>
    <t>180W/4.5V, 199*110*50, IP20</t>
  </si>
  <si>
    <t>180W/4.5V, 190*84*30, IP20</t>
  </si>
  <si>
    <t>270W/4.5V, 217*117*30, IP20, кулер</t>
  </si>
  <si>
    <t>315W/4.5V, 215*115*30, IP20, кулер</t>
  </si>
  <si>
    <t>360W/4.5V, 217*117*30, IP20, кулер</t>
  </si>
  <si>
    <t>Разъем сигнала RG 45, папа</t>
  </si>
  <si>
    <t>Разъем сигнала RG 45, мама</t>
  </si>
  <si>
    <t>Алюминиевый, универсальный  (+ комплект проводов)</t>
  </si>
  <si>
    <t>Алюминиевый, универсальный (+ комплект проводов)</t>
  </si>
  <si>
    <t>Кабинет 640х640</t>
  </si>
  <si>
    <t>Кабинет 512х512</t>
  </si>
  <si>
    <t>Подвес кабинета 512 мм</t>
  </si>
  <si>
    <t>Кабинет 576х576</t>
  </si>
  <si>
    <t>Подвес кабинета 576 мм</t>
  </si>
  <si>
    <t>Индикатор для кабинета</t>
  </si>
  <si>
    <t>Для обслуживания фронтальных кабинетов</t>
  </si>
  <si>
    <t>Оптовая цена</t>
  </si>
  <si>
    <t>Подвесы</t>
  </si>
  <si>
    <t>NEW 640х640-C</t>
  </si>
  <si>
    <t>NEW 640x480-C</t>
  </si>
  <si>
    <t>NEW 320x160-C</t>
  </si>
  <si>
    <t>Шлейф 16pin</t>
  </si>
  <si>
    <t>Коннектор 16 pin</t>
  </si>
  <si>
    <t>Упаковка 100 штук</t>
  </si>
  <si>
    <t>Бухта 75м</t>
  </si>
  <si>
    <t>Наш сайт: https://rgb.center</t>
  </si>
  <si>
    <t>Dallas D18B20</t>
  </si>
  <si>
    <t>MRV 412</t>
  </si>
  <si>
    <t>A7s Plus</t>
  </si>
  <si>
    <t>A8s</t>
  </si>
  <si>
    <t>A10s Plus</t>
  </si>
  <si>
    <t>Приемные карты</t>
  </si>
  <si>
    <t>Передающие карты</t>
  </si>
  <si>
    <t>Синхронные контролеры</t>
  </si>
  <si>
    <t>TB1</t>
  </si>
  <si>
    <t>TB2</t>
  </si>
  <si>
    <t>TB30</t>
  </si>
  <si>
    <t>TB50</t>
  </si>
  <si>
    <t>TB60</t>
  </si>
  <si>
    <t>Плата HUB 75Е</t>
  </si>
  <si>
    <t>Плата HUB 75Е-AXS</t>
  </si>
  <si>
    <t>Плата HUB 320-AXS</t>
  </si>
  <si>
    <t>2.6 млн. пикс., 4 х 650 тыс.пикс., встроен LCD экран в панель</t>
  </si>
  <si>
    <t>NovaPro UHD JR</t>
  </si>
  <si>
    <t xml:space="preserve">NovaPro UHD </t>
  </si>
  <si>
    <t>V960</t>
  </si>
  <si>
    <t>VS7</t>
  </si>
  <si>
    <t>VX4S-N</t>
  </si>
  <si>
    <t>VX600</t>
  </si>
  <si>
    <t>VX16S</t>
  </si>
  <si>
    <t>VX1000</t>
  </si>
  <si>
    <t>2.3 млн. пикс., 4 х 650 тыс.пикс., CVBS, VGA</t>
  </si>
  <si>
    <t>3.9 млн. пикс., 6 х 650 тыс.пикс., поддержка 3 окон</t>
  </si>
  <si>
    <t>10.4 млн. пикс., 16 х 650 тыс.пикс., поддержка 3 окон</t>
  </si>
  <si>
    <t>6.5 млн. пикс., 10 х 650 тыс.пикс., поддержка 3 окон</t>
  </si>
  <si>
    <t>9.2 мил. пикс., поддержка 4K x 2K@60Hz (без передающей карты)</t>
  </si>
  <si>
    <t>10.4 млн. пикс., 16 х 650 тыс.пикс., 3D, HDR, 4 оптич. порта</t>
  </si>
  <si>
    <t>8,8 млн, 12G, 4 х SDI, DP, HDMI, 4 х HDMI, 6 х HDR, +PSU</t>
  </si>
  <si>
    <t>2.6 млн. пикс., 2+4 х 650 тыс.пикс., реж. оптовол. конвертера</t>
  </si>
  <si>
    <t>2.6 млн. пикс., 4 х 650 тыс.пикс., VGA, DVI, HDMI, CVBS, USB</t>
  </si>
  <si>
    <t>9.2 мил. пикс., поддержка 4K x 2K@60Hz, 5 окон (без передающей карты)</t>
  </si>
  <si>
    <t>BX-5A3</t>
  </si>
  <si>
    <t>Serial (3200 × 32, 2048 × 64, 1344 × 96, 1024 × 128)</t>
  </si>
  <si>
    <t>BX-5A4</t>
  </si>
  <si>
    <t>Serial (50pin, 2048 × 64, 1024 × 128, 672 × 192, 512 × 256)</t>
  </si>
  <si>
    <t>2.3 млн. пикс., 4 х 650 тыс.пикс., + 4 opt</t>
  </si>
  <si>
    <t>2.3 млн. пикс., 6 х 650 тыс.пикс.</t>
  </si>
  <si>
    <t>650 тыс. пикс., 1 х 650 тыс.пикс. OffLine + OnLine</t>
  </si>
  <si>
    <t>A-300AK-4,5 slim</t>
  </si>
  <si>
    <t>MRV 208</t>
  </si>
  <si>
    <t>A10s Pro</t>
  </si>
  <si>
    <t>512 × 256, 32 группы, HUB75</t>
  </si>
  <si>
    <t>512 × 512, 32 группы, HUB75</t>
  </si>
  <si>
    <t>256 × 256, 16 групп, HUB75</t>
  </si>
  <si>
    <t>256 × 226, 20 групп</t>
  </si>
  <si>
    <t>T30</t>
  </si>
  <si>
    <t>T50</t>
  </si>
  <si>
    <t>CVT-310</t>
  </si>
  <si>
    <t>CVT10-S</t>
  </si>
  <si>
    <t>CVT10-Pro</t>
  </si>
  <si>
    <t>Модуль Lora</t>
  </si>
  <si>
    <t>Модуль 4G</t>
  </si>
  <si>
    <t>Для синхронизации Taurus с минимальной задержкой</t>
  </si>
  <si>
    <t>Модуль для управления Taurus по 4G</t>
  </si>
  <si>
    <t>Асинхронные контролеры серии Taurus</t>
  </si>
  <si>
    <t xml:space="preserve">Конвертер 10 выходов RJ45, ≤ 10 км </t>
  </si>
  <si>
    <t>Конвертер 10 выходов RJ45, ≤ 10 км, IP65</t>
  </si>
  <si>
    <t>Конвертер 16 выходов RJ45, ≤ 10 км</t>
  </si>
  <si>
    <t>Модуль для CVT-310, ≤ 300м</t>
  </si>
  <si>
    <t>Модуль для CVT-320, ≤ 10км</t>
  </si>
  <si>
    <t>Для приемных карт А серии, 8 выходов 75E</t>
  </si>
  <si>
    <t>Для приемных карт А серии, 16 выходов 75E</t>
  </si>
  <si>
    <t>Для приемных карт А серии, 8 выходов 320</t>
  </si>
  <si>
    <t>Конвертер 8 выходов, ≤ 10км, 5G BaseT Ethernet, одномод</t>
  </si>
  <si>
    <t>Конвертер 8 выходов, ≤ 10км, 5G BaseT Ethernet, многомод</t>
  </si>
  <si>
    <t>CVT8-5GS</t>
  </si>
  <si>
    <t>CVT8-5GM</t>
  </si>
  <si>
    <t xml:space="preserve">1.25G SFP 850NM </t>
  </si>
  <si>
    <t>1.25G SFP 1310NM</t>
  </si>
  <si>
    <t>10G SFP-S 1310NM</t>
  </si>
  <si>
    <t>10G SFP-M 850NM</t>
  </si>
  <si>
    <t>CX80 Pro</t>
  </si>
  <si>
    <t>CX40 Pro</t>
  </si>
  <si>
    <t>MX40 Pro</t>
  </si>
  <si>
    <t>MX30</t>
  </si>
  <si>
    <t>COEX - серия</t>
  </si>
  <si>
    <t>512*768, 64 группы, Dynamic Booster, Full Grayscale Calibration и LED Image Booster,HDR</t>
  </si>
  <si>
    <t>CA50E receiving card</t>
  </si>
  <si>
    <t>6.5 млн. пикс, 10 портов, 3D, 4K@60Hz, HDR10 4:4:4</t>
  </si>
  <si>
    <t>9.2 мил. пикс., 16 портов, поддержка 4K x 2K@60Hz</t>
  </si>
  <si>
    <t>4.15 млн. писк., 8 портов, поддержка 4K x 1K@60Hz</t>
  </si>
  <si>
    <t>Оптоволоконные конверторы и модули</t>
  </si>
  <si>
    <t>Медиаконвертер, ≤ 300м</t>
  </si>
  <si>
    <t>Медиаконвертер, ≤ 10 км</t>
  </si>
  <si>
    <t>Модуль для CVT-320, ≤ 10 км</t>
  </si>
  <si>
    <t>Модуль для CVT-310, ≤ 300 метров</t>
  </si>
  <si>
    <t>512 × 256, 32 группы, LVDS, 3D, Maping, 18bit+, HDR, Clearview, вращение</t>
  </si>
  <si>
    <t>512 × 512, 32 группы, LVDS, 3D, Maping, 22bit+, HDR, Clearview, вращение</t>
  </si>
  <si>
    <t>512 × 512, 32 группы, LVDS, 3D, Maping, 18bit+</t>
  </si>
  <si>
    <t>512 × 512, 32 группы, LVDS, 3D, Maping, 22bit+, HDR, Clearview, вращение, SmartGamma</t>
  </si>
  <si>
    <t>9.2 млн. пикс, 20 портов, 4x10G OPT, 3D, 4K@60Hz, HDR10 4:4:4</t>
  </si>
  <si>
    <t>35 млн пикс, 8К, HDMI 2.1, DP 1.4, 12G-SDI, 5G BaseT Ethernet</t>
  </si>
  <si>
    <t>Медиапроцессоры Android</t>
  </si>
  <si>
    <t>TU20</t>
  </si>
  <si>
    <t xml:space="preserve">3.9 млн. пикс., 6 х 650 тыс.пикс., </t>
  </si>
  <si>
    <t>9.2 млн. пикс, 8K, HDMI 2.0, DP 1.2,12G-SDI, 5G BaseT Ethernet</t>
  </si>
  <si>
    <t>Модульная H-серия</t>
  </si>
  <si>
    <t>Корпус для 4 входных + 2 выходных слот карт, Блок питания в компл</t>
  </si>
  <si>
    <t>Корпус для 10 входных + 3 выходных слот карт, Блок питания в компл</t>
  </si>
  <si>
    <t>Корпус для 15 входных + 5 выходных слот карт, разъем для резервного блока питания</t>
  </si>
  <si>
    <t>Корпус для 15 входных + 10 выходных слот карт, разъем для резервного блока питания</t>
  </si>
  <si>
    <t>Корпус для 30 входных + 10 выходных слот карт, разъем для резервного блока питания</t>
  </si>
  <si>
    <t>Разрешение 4096х2160, 3840х2160, 2 порта</t>
  </si>
  <si>
    <t>Для камер видеонаблюдения</t>
  </si>
  <si>
    <t>Разрешение на 1 порт 1920х1200, 4 порта</t>
  </si>
  <si>
    <t>Разрешение на 1 порт 1920х1200, 2 порта</t>
  </si>
  <si>
    <t>Разрешение на 1 порт 4096х2160</t>
  </si>
  <si>
    <t>Карта для управления внешними устройствами с помощью H-серии через API</t>
  </si>
  <si>
    <t>Разрешение на 1 порт 3840х2160, 1 порт</t>
  </si>
  <si>
    <t>4 порта 10G OPT, загрузка одного порта 5,2 млн пикс</t>
  </si>
  <si>
    <t>Корпус для 30 входных + 16 выходных слот карт, разъем для резервного блока питания</t>
  </si>
  <si>
    <t>Корпуса</t>
  </si>
  <si>
    <t>H2</t>
  </si>
  <si>
    <t>H5</t>
  </si>
  <si>
    <t>H9</t>
  </si>
  <si>
    <t>H9 Plus</t>
  </si>
  <si>
    <t>H15</t>
  </si>
  <si>
    <t>H15 Enhanced</t>
  </si>
  <si>
    <t>Входные карты</t>
  </si>
  <si>
    <t>Выходные карты</t>
  </si>
  <si>
    <t>Прочее</t>
  </si>
  <si>
    <t>Резервный блок питания, не подходит для Н2, H5</t>
  </si>
  <si>
    <t>H_1*HDMI2.0+1xDP1.2</t>
  </si>
  <si>
    <t>H_2*RJ45  IP</t>
  </si>
  <si>
    <t>H_4*HDMI</t>
  </si>
  <si>
    <t>H_4*DVI</t>
  </si>
  <si>
    <t>H_4*3G SDI</t>
  </si>
  <si>
    <t>H_4xVGA</t>
  </si>
  <si>
    <t>H_2xCVBS+2xVGA</t>
  </si>
  <si>
    <t>H_2xDP1.1</t>
  </si>
  <si>
    <t>H_1x12G SDI</t>
  </si>
  <si>
    <t>H_1*DP1.2</t>
  </si>
  <si>
    <t xml:space="preserve">H_2*HDMI2.0 </t>
  </si>
  <si>
    <t xml:space="preserve">H_2*HDMI2.0+2*DP1.2 </t>
  </si>
  <si>
    <t>H_16*RJ45+2*OPT</t>
  </si>
  <si>
    <t>H_20xRJ45</t>
  </si>
  <si>
    <t>H_4xDVI</t>
  </si>
  <si>
    <t>H_4xHDMI</t>
  </si>
  <si>
    <t>H_1xHDMI2.0</t>
  </si>
  <si>
    <t xml:space="preserve">H_4* Fiber </t>
  </si>
  <si>
    <t>Разрешение на 1 порт HDMI 4096х2160, на 1 порт DP 1920х1200, 4 порта</t>
  </si>
  <si>
    <t>16 выходов по 650 тыс.пикс, 2 порта оптики</t>
  </si>
  <si>
    <t>20 выходов по 650 тыс.пикс.</t>
  </si>
  <si>
    <t>H_2*RJ45+1xHDMI1.3</t>
  </si>
  <si>
    <t xml:space="preserve">Карта предпросмотра, для просмотра картинки перед выводом на экран </t>
  </si>
  <si>
    <t>H_STD I/O</t>
  </si>
  <si>
    <t>H_800W</t>
  </si>
  <si>
    <t>Алюминиевый, indoor  (+ комплект проводов)</t>
  </si>
  <si>
    <t>Бухта 200м</t>
  </si>
  <si>
    <t>Бухта 30,5м</t>
  </si>
  <si>
    <t>Для модулей 14*13*1.3мм, 14*17*1.3мм, 12*8*1.2мм</t>
  </si>
  <si>
    <t>За 1 шт</t>
  </si>
  <si>
    <t>BX-6M3P(E+U)</t>
  </si>
  <si>
    <t>BX-6M4-T12</t>
  </si>
  <si>
    <t>BX-6M4P-T12</t>
  </si>
  <si>
    <t>BX-6M1&amp;WiFi</t>
  </si>
  <si>
    <t>BX-6M3&amp;WiFi</t>
  </si>
  <si>
    <t>BX-6M4-T12&amp;WiFi</t>
  </si>
  <si>
    <t>18 марта 2024г.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</si>
</sst>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₽_-;\-* #,##0.00_₽_-;_-* &quot;-&quot;??_₽_-;_-@_-"/>
    <numFmt numFmtId="175" formatCode="_-* #,##0_р_._-;\-* #,##0_р_._-;_-* &quot;-&quot;??_р_._-;_-@_-"/>
    <numFmt numFmtId="176" formatCode="_-* #,##0.0_р_._-;\-* #,##0.0_р_._-;_-* &quot;-&quot;??_р_._-;_-@_-"/>
    <numFmt numFmtId="177" formatCode="_-* #,##0.000_р_._-;\-* #,##0.000_р_._-;_-* &quot;-&quot;??_р_._-;_-@_-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_);[Red]\(0.00\)"/>
    <numFmt numFmtId="184" formatCode="0.00_ "/>
    <numFmt numFmtId="185" formatCode="#,##0&quot;*&quot;"/>
    <numFmt numFmtId="186" formatCode="#,##0.00&quot;*&quot;"/>
    <numFmt numFmtId="187" formatCode="0.0"/>
    <numFmt numFmtId="188" formatCode="_ * #,##0.00_ ;_ * \-#,##0.00_ ;_ * &quot;-&quot;??_ ;_ @_ "/>
    <numFmt numFmtId="189" formatCode="_ * #,##0_ ;_ * \-#,##0_ ;_ * &quot;-&quot;_ ;_ @_ "/>
    <numFmt numFmtId="190" formatCode="_ &quot;¥&quot;* #,##0_ ;_ &quot;¥&quot;* \-#,##0_ ;_ &quot;¥&quot;* \-_ ;_ @_ "/>
    <numFmt numFmtId="191" formatCode="_ &quot;¥&quot;* #,##0.00_ ;_ &quot;¥&quot;* \-#,##0.00_ ;_ &quot;¥&quot;* \-??_ ;_ @_ "/>
    <numFmt numFmtId="192" formatCode="#,##0.00;[Red]#,##0.00"/>
    <numFmt numFmtId="193" formatCode="[$-F800]dddd\,\ mmmm\ dd\,\ yyyy"/>
    <numFmt numFmtId="194" formatCode="dd/mm/yy;@"/>
    <numFmt numFmtId="195" formatCode="#,##0.00_ ;\-#,##0.00\ "/>
    <numFmt numFmtId="196" formatCode="_-* #,##0_-;\-* #,##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Cambria"/>
      <family val="1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SimSun"/>
      <family val="0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0"/>
      <color indexed="17"/>
      <name val="Calibri"/>
      <family val="0"/>
    </font>
    <font>
      <sz val="10"/>
      <color indexed="51"/>
      <name val="Calibri"/>
      <family val="0"/>
    </font>
    <font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SimSun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333333"/>
      <name val="Calibri"/>
      <family val="2"/>
    </font>
    <font>
      <sz val="11"/>
      <color theme="0" tint="-0.1499900072813034"/>
      <name val="Calibri"/>
      <family val="2"/>
    </font>
    <font>
      <sz val="11"/>
      <color rgb="FF000000"/>
      <name val="Calibri"/>
      <family val="2"/>
    </font>
    <font>
      <sz val="11"/>
      <color theme="0" tint="-0.149959996342659"/>
      <name val="Calibri"/>
      <family val="2"/>
    </font>
    <font>
      <b/>
      <sz val="16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" fillId="28" borderId="0" applyNumberFormat="0" applyBorder="0" applyAlignment="0" applyProtection="0"/>
    <xf numFmtId="0" fontId="56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56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56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56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5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56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6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6" fillId="4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6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57" fillId="48" borderId="1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58" fillId="49" borderId="3" applyNumberFormat="0" applyAlignment="0" applyProtection="0"/>
    <xf numFmtId="0" fontId="4" fillId="22" borderId="4" applyNumberFormat="0" applyAlignment="0" applyProtection="0"/>
    <xf numFmtId="0" fontId="4" fillId="22" borderId="4" applyNumberFormat="0" applyAlignment="0" applyProtection="0"/>
    <xf numFmtId="0" fontId="4" fillId="22" borderId="4" applyNumberFormat="0" applyAlignment="0" applyProtection="0"/>
    <xf numFmtId="0" fontId="4" fillId="22" borderId="4" applyNumberFormat="0" applyAlignment="0" applyProtection="0"/>
    <xf numFmtId="0" fontId="59" fillId="49" borderId="1" applyNumberFormat="0" applyAlignment="0" applyProtection="0"/>
    <xf numFmtId="0" fontId="5" fillId="22" borderId="2" applyNumberFormat="0" applyAlignment="0" applyProtection="0"/>
    <xf numFmtId="0" fontId="5" fillId="22" borderId="2" applyNumberFormat="0" applyAlignment="0" applyProtection="0"/>
    <xf numFmtId="0" fontId="5" fillId="22" borderId="2" applyNumberFormat="0" applyAlignment="0" applyProtection="0"/>
    <xf numFmtId="0" fontId="5" fillId="22" borderId="2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2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65" fillId="50" borderId="13" applyNumberFormat="0" applyAlignment="0" applyProtection="0"/>
    <xf numFmtId="0" fontId="10" fillId="51" borderId="14" applyNumberFormat="0" applyAlignment="0" applyProtection="0"/>
    <xf numFmtId="0" fontId="10" fillId="51" borderId="14" applyNumberFormat="0" applyAlignment="0" applyProtection="0"/>
    <xf numFmtId="0" fontId="10" fillId="51" borderId="14" applyNumberFormat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7" fillId="0" borderId="0">
      <alignment vertical="center"/>
      <protection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0" fillId="0" borderId="0">
      <alignment/>
      <protection/>
    </xf>
    <xf numFmtId="0" fontId="17" fillId="0" borderId="0" applyProtection="0">
      <alignment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9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4" borderId="15" applyNumberFormat="0" applyFont="0" applyAlignment="0" applyProtection="0"/>
    <xf numFmtId="0" fontId="17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2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74" fillId="5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7" fillId="0" borderId="0">
      <alignment/>
      <protection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51" borderId="14" applyNumberFormat="0" applyAlignment="0" applyProtection="0"/>
    <xf numFmtId="0" fontId="32" fillId="51" borderId="14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18" fillId="13" borderId="16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2" borderId="2" applyNumberFormat="0" applyAlignment="0" applyProtection="0"/>
    <xf numFmtId="0" fontId="24" fillId="22" borderId="2" applyNumberFormat="0" applyAlignment="0" applyProtection="0"/>
    <xf numFmtId="0" fontId="24" fillId="22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</cellStyleXfs>
  <cellXfs count="169">
    <xf numFmtId="0" fontId="0" fillId="0" borderId="0" xfId="0" applyFont="1" applyAlignment="1">
      <alignment/>
    </xf>
    <xf numFmtId="173" fontId="0" fillId="0" borderId="0" xfId="638" applyFont="1" applyAlignment="1">
      <alignment/>
    </xf>
    <xf numFmtId="173" fontId="0" fillId="0" borderId="0" xfId="638" applyFont="1" applyAlignment="1">
      <alignment vertical="center"/>
    </xf>
    <xf numFmtId="173" fontId="0" fillId="0" borderId="0" xfId="638" applyFont="1" applyBorder="1" applyAlignment="1">
      <alignment vertical="center"/>
    </xf>
    <xf numFmtId="173" fontId="0" fillId="0" borderId="0" xfId="638" applyFont="1" applyAlignment="1">
      <alignment horizontal="left"/>
    </xf>
    <xf numFmtId="173" fontId="0" fillId="0" borderId="0" xfId="638" applyFont="1" applyAlignment="1">
      <alignment horizontal="left" vertical="center"/>
    </xf>
    <xf numFmtId="173" fontId="0" fillId="0" borderId="0" xfId="638" applyFont="1" applyBorder="1" applyAlignment="1">
      <alignment/>
    </xf>
    <xf numFmtId="173" fontId="0" fillId="0" borderId="0" xfId="638" applyFont="1" applyBorder="1" applyAlignment="1">
      <alignment horizontal="left"/>
    </xf>
    <xf numFmtId="173" fontId="0" fillId="0" borderId="0" xfId="638" applyFont="1" applyBorder="1" applyAlignment="1">
      <alignment horizontal="left" vertical="center"/>
    </xf>
    <xf numFmtId="173" fontId="75" fillId="0" borderId="0" xfId="638" applyFont="1" applyAlignment="1">
      <alignment/>
    </xf>
    <xf numFmtId="173" fontId="64" fillId="0" borderId="0" xfId="638" applyFont="1" applyAlignment="1">
      <alignment/>
    </xf>
    <xf numFmtId="173" fontId="75" fillId="0" borderId="0" xfId="638" applyFont="1" applyAlignment="1">
      <alignment vertical="center"/>
    </xf>
    <xf numFmtId="173" fontId="64" fillId="0" borderId="0" xfId="638" applyFont="1" applyAlignment="1">
      <alignment vertical="center"/>
    </xf>
    <xf numFmtId="9" fontId="0" fillId="0" borderId="0" xfId="626" applyFont="1" applyAlignment="1">
      <alignment vertical="center"/>
    </xf>
    <xf numFmtId="173" fontId="0" fillId="0" borderId="0" xfId="638" applyFont="1" applyAlignment="1">
      <alignment horizontal="center" vertical="center"/>
    </xf>
    <xf numFmtId="0" fontId="0" fillId="0" borderId="0" xfId="0" applyAlignment="1">
      <alignment horizontal="center"/>
    </xf>
    <xf numFmtId="173" fontId="0" fillId="56" borderId="0" xfId="638" applyFont="1" applyFill="1" applyAlignment="1">
      <alignment horizontal="center" vertical="center"/>
    </xf>
    <xf numFmtId="9" fontId="0" fillId="56" borderId="0" xfId="626" applyFont="1" applyFill="1" applyAlignment="1">
      <alignment horizontal="center" vertical="center"/>
    </xf>
    <xf numFmtId="173" fontId="75" fillId="56" borderId="0" xfId="638" applyFont="1" applyFill="1" applyAlignment="1">
      <alignment horizontal="center" vertical="center"/>
    </xf>
    <xf numFmtId="173" fontId="64" fillId="56" borderId="0" xfId="638" applyFont="1" applyFill="1" applyAlignment="1">
      <alignment horizontal="center" vertical="center"/>
    </xf>
    <xf numFmtId="9" fontId="0" fillId="0" borderId="0" xfId="626" applyFont="1" applyAlignment="1">
      <alignment/>
    </xf>
    <xf numFmtId="9" fontId="75" fillId="56" borderId="0" xfId="626" applyFont="1" applyFill="1" applyAlignment="1">
      <alignment horizontal="center" vertical="center"/>
    </xf>
    <xf numFmtId="9" fontId="64" fillId="56" borderId="0" xfId="626" applyFont="1" applyFill="1" applyAlignment="1">
      <alignment horizontal="center" vertical="center"/>
    </xf>
    <xf numFmtId="173" fontId="0" fillId="0" borderId="0" xfId="638" applyFont="1" applyAlignment="1">
      <alignment/>
    </xf>
    <xf numFmtId="0" fontId="76" fillId="0" borderId="0" xfId="0" applyFont="1" applyAlignment="1">
      <alignment/>
    </xf>
    <xf numFmtId="173" fontId="77" fillId="0" borderId="0" xfId="638" applyFont="1" applyAlignment="1">
      <alignment/>
    </xf>
    <xf numFmtId="0" fontId="76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193" fontId="78" fillId="0" borderId="0" xfId="638" applyNumberFormat="1" applyFont="1" applyAlignment="1">
      <alignment horizontal="left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20" xfId="0" applyFont="1" applyFill="1" applyBorder="1" applyAlignment="1">
      <alignment horizontal="left" vertical="center"/>
    </xf>
    <xf numFmtId="0" fontId="64" fillId="3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64" fillId="56" borderId="20" xfId="0" applyFont="1" applyFill="1" applyBorder="1" applyAlignment="1">
      <alignment horizontal="center" vertical="center"/>
    </xf>
    <xf numFmtId="0" fontId="1" fillId="57" borderId="22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3" fontId="77" fillId="0" borderId="0" xfId="638" applyFont="1" applyAlignment="1">
      <alignment horizontal="left" vertical="center"/>
    </xf>
    <xf numFmtId="0" fontId="64" fillId="3" borderId="22" xfId="0" applyFont="1" applyFill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173" fontId="0" fillId="0" borderId="22" xfId="638" applyFont="1" applyFill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73" fontId="64" fillId="0" borderId="22" xfId="638" applyFont="1" applyBorder="1" applyAlignment="1">
      <alignment horizontal="left" vertical="center"/>
    </xf>
    <xf numFmtId="173" fontId="64" fillId="0" borderId="24" xfId="638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64" fillId="3" borderId="19" xfId="0" applyFont="1" applyFill="1" applyBorder="1" applyAlignment="1">
      <alignment vertical="center"/>
    </xf>
    <xf numFmtId="0" fontId="64" fillId="3" borderId="20" xfId="0" applyFont="1" applyFill="1" applyBorder="1" applyAlignment="1">
      <alignment horizontal="left" vertical="center"/>
    </xf>
    <xf numFmtId="0" fontId="79" fillId="0" borderId="24" xfId="0" applyFont="1" applyBorder="1" applyAlignment="1">
      <alignment horizontal="left" vertical="center"/>
    </xf>
    <xf numFmtId="175" fontId="64" fillId="56" borderId="25" xfId="638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 horizontal="right" vertical="center"/>
    </xf>
    <xf numFmtId="175" fontId="0" fillId="0" borderId="0" xfId="638" applyNumberFormat="1" applyFont="1" applyAlignment="1">
      <alignment horizontal="right" vertical="center"/>
    </xf>
    <xf numFmtId="173" fontId="0" fillId="0" borderId="26" xfId="638" applyNumberFormat="1" applyFont="1" applyBorder="1" applyAlignment="1">
      <alignment horizontal="right" vertical="center"/>
    </xf>
    <xf numFmtId="173" fontId="0" fillId="0" borderId="27" xfId="638" applyNumberFormat="1" applyFont="1" applyBorder="1" applyAlignment="1">
      <alignment horizontal="right" vertical="center"/>
    </xf>
    <xf numFmtId="0" fontId="64" fillId="56" borderId="19" xfId="0" applyFont="1" applyFill="1" applyBorder="1" applyAlignment="1">
      <alignment horizontal="left" vertical="center"/>
    </xf>
    <xf numFmtId="173" fontId="80" fillId="0" borderId="26" xfId="638" applyNumberFormat="1" applyFont="1" applyBorder="1" applyAlignment="1">
      <alignment horizontal="right" vertical="center"/>
    </xf>
    <xf numFmtId="175" fontId="49" fillId="0" borderId="0" xfId="539" applyNumberFormat="1" applyFont="1" applyAlignment="1">
      <alignment horizontal="right" vertical="center"/>
    </xf>
    <xf numFmtId="2" fontId="0" fillId="0" borderId="22" xfId="0" applyNumberFormat="1" applyFont="1" applyBorder="1" applyAlignment="1">
      <alignment horizontal="left" vertical="center"/>
    </xf>
    <xf numFmtId="175" fontId="64" fillId="0" borderId="0" xfId="638" applyNumberFormat="1" applyFont="1" applyAlignment="1">
      <alignment horizontal="right" vertical="center"/>
    </xf>
    <xf numFmtId="173" fontId="0" fillId="0" borderId="0" xfId="638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3" fontId="64" fillId="56" borderId="25" xfId="638" applyFont="1" applyFill="1" applyBorder="1" applyAlignment="1">
      <alignment horizontal="center" vertical="center" wrapText="1"/>
    </xf>
    <xf numFmtId="175" fontId="49" fillId="0" borderId="0" xfId="539" applyNumberFormat="1" applyFont="1" applyAlignment="1">
      <alignment horizontal="right"/>
    </xf>
    <xf numFmtId="173" fontId="0" fillId="0" borderId="0" xfId="638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173" fontId="0" fillId="56" borderId="25" xfId="638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right" vertical="center"/>
    </xf>
    <xf numFmtId="173" fontId="0" fillId="0" borderId="26" xfId="638" applyFont="1" applyFill="1" applyBorder="1" applyAlignment="1">
      <alignment horizontal="right" vertical="center"/>
    </xf>
    <xf numFmtId="173" fontId="0" fillId="0" borderId="27" xfId="638" applyFont="1" applyFill="1" applyBorder="1" applyAlignment="1">
      <alignment horizontal="right" vertical="center"/>
    </xf>
    <xf numFmtId="173" fontId="0" fillId="0" borderId="0" xfId="638" applyFont="1" applyFill="1" applyBorder="1" applyAlignment="1">
      <alignment horizontal="right" vertical="center"/>
    </xf>
    <xf numFmtId="0" fontId="0" fillId="3" borderId="25" xfId="0" applyFont="1" applyFill="1" applyBorder="1" applyAlignment="1">
      <alignment horizontal="right" vertical="center"/>
    </xf>
    <xf numFmtId="173" fontId="0" fillId="0" borderId="26" xfId="638" applyFont="1" applyBorder="1" applyAlignment="1">
      <alignment horizontal="right" vertical="center"/>
    </xf>
    <xf numFmtId="173" fontId="0" fillId="0" borderId="27" xfId="638" applyFont="1" applyBorder="1" applyAlignment="1">
      <alignment horizontal="right" vertical="center"/>
    </xf>
    <xf numFmtId="173" fontId="0" fillId="56" borderId="25" xfId="638" applyFont="1" applyFill="1" applyBorder="1" applyAlignment="1">
      <alignment horizontal="right" vertical="center" wrapText="1"/>
    </xf>
    <xf numFmtId="173" fontId="0" fillId="0" borderId="26" xfId="638" applyNumberFormat="1" applyFont="1" applyBorder="1" applyAlignment="1">
      <alignment horizontal="right" vertical="center"/>
    </xf>
    <xf numFmtId="0" fontId="76" fillId="0" borderId="0" xfId="0" applyFont="1" applyAlignment="1">
      <alignment horizontal="right"/>
    </xf>
    <xf numFmtId="0" fontId="0" fillId="56" borderId="19" xfId="0" applyFont="1" applyFill="1" applyBorder="1" applyAlignment="1">
      <alignment horizontal="left" vertical="center"/>
    </xf>
    <xf numFmtId="0" fontId="0" fillId="56" borderId="20" xfId="0" applyFont="1" applyFill="1" applyBorder="1" applyAlignment="1">
      <alignment horizontal="center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2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6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/>
    </xf>
    <xf numFmtId="173" fontId="0" fillId="0" borderId="26" xfId="638" applyFont="1" applyBorder="1" applyAlignment="1">
      <alignment horizontal="right"/>
    </xf>
    <xf numFmtId="173" fontId="0" fillId="0" borderId="27" xfId="638" applyFont="1" applyBorder="1" applyAlignment="1">
      <alignment horizontal="right"/>
    </xf>
    <xf numFmtId="173" fontId="0" fillId="0" borderId="0" xfId="638" applyFont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173" fontId="77" fillId="0" borderId="0" xfId="638" applyFont="1" applyBorder="1" applyAlignment="1">
      <alignment/>
    </xf>
    <xf numFmtId="0" fontId="76" fillId="0" borderId="0" xfId="0" applyFont="1" applyBorder="1" applyAlignment="1">
      <alignment horizontal="right"/>
    </xf>
    <xf numFmtId="0" fontId="81" fillId="0" borderId="21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64" fillId="3" borderId="20" xfId="0" applyFont="1" applyFill="1" applyBorder="1" applyAlignment="1">
      <alignment vertical="center"/>
    </xf>
    <xf numFmtId="173" fontId="0" fillId="3" borderId="25" xfId="638" applyFont="1" applyFill="1" applyBorder="1" applyAlignment="1">
      <alignment horizontal="right" vertical="center"/>
    </xf>
    <xf numFmtId="2" fontId="0" fillId="0" borderId="22" xfId="0" applyNumberFormat="1" applyFont="1" applyBorder="1" applyAlignment="1">
      <alignment horizontal="left" vertical="center"/>
    </xf>
    <xf numFmtId="2" fontId="0" fillId="0" borderId="24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Fill="1" applyBorder="1" applyAlignment="1">
      <alignment vertical="center"/>
    </xf>
    <xf numFmtId="0" fontId="76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center"/>
    </xf>
    <xf numFmtId="173" fontId="0" fillId="0" borderId="26" xfId="638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0" fillId="0" borderId="0" xfId="0" applyFont="1" applyFill="1" applyBorder="1" applyAlignment="1">
      <alignment/>
    </xf>
    <xf numFmtId="0" fontId="49" fillId="0" borderId="22" xfId="0" applyFont="1" applyFill="1" applyBorder="1" applyAlignment="1">
      <alignment vertical="center"/>
    </xf>
    <xf numFmtId="0" fontId="49" fillId="0" borderId="21" xfId="0" applyFont="1" applyFill="1" applyBorder="1" applyAlignment="1">
      <alignment/>
    </xf>
    <xf numFmtId="173" fontId="49" fillId="0" borderId="26" xfId="638" applyFont="1" applyFill="1" applyBorder="1" applyAlignment="1">
      <alignment horizontal="right"/>
    </xf>
    <xf numFmtId="0" fontId="49" fillId="0" borderId="23" xfId="0" applyFont="1" applyFill="1" applyBorder="1" applyAlignment="1">
      <alignment/>
    </xf>
    <xf numFmtId="0" fontId="49" fillId="0" borderId="24" xfId="0" applyFont="1" applyFill="1" applyBorder="1" applyAlignment="1">
      <alignment vertical="center"/>
    </xf>
    <xf numFmtId="173" fontId="49" fillId="0" borderId="27" xfId="638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49" fillId="0" borderId="21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1" fillId="3" borderId="19" xfId="0" applyFont="1" applyFill="1" applyBorder="1" applyAlignment="1">
      <alignment/>
    </xf>
    <xf numFmtId="0" fontId="49" fillId="3" borderId="20" xfId="0" applyFont="1" applyFill="1" applyBorder="1" applyAlignment="1">
      <alignment vertical="center"/>
    </xf>
    <xf numFmtId="173" fontId="49" fillId="3" borderId="25" xfId="638" applyFont="1" applyFill="1" applyBorder="1" applyAlignment="1">
      <alignment horizontal="right"/>
    </xf>
    <xf numFmtId="0" fontId="64" fillId="3" borderId="19" xfId="0" applyFont="1" applyFill="1" applyBorder="1" applyAlignment="1">
      <alignment vertical="center"/>
    </xf>
    <xf numFmtId="0" fontId="64" fillId="3" borderId="20" xfId="0" applyFont="1" applyFill="1" applyBorder="1" applyAlignment="1">
      <alignment vertical="center"/>
    </xf>
    <xf numFmtId="173" fontId="64" fillId="0" borderId="0" xfId="638" applyFont="1" applyAlignment="1">
      <alignment/>
    </xf>
    <xf numFmtId="0" fontId="0" fillId="0" borderId="0" xfId="0" applyFont="1" applyAlignment="1">
      <alignment horizontal="right"/>
    </xf>
    <xf numFmtId="173" fontId="0" fillId="0" borderId="22" xfId="638" applyFont="1" applyBorder="1" applyAlignment="1">
      <alignment/>
    </xf>
    <xf numFmtId="173" fontId="0" fillId="0" borderId="24" xfId="638" applyFont="1" applyBorder="1" applyAlignment="1">
      <alignment/>
    </xf>
    <xf numFmtId="173" fontId="0" fillId="3" borderId="22" xfId="638" applyFont="1" applyFill="1" applyBorder="1" applyAlignment="1">
      <alignment/>
    </xf>
    <xf numFmtId="0" fontId="0" fillId="3" borderId="21" xfId="0" applyFont="1" applyFill="1" applyBorder="1" applyAlignment="1">
      <alignment/>
    </xf>
    <xf numFmtId="173" fontId="0" fillId="3" borderId="26" xfId="638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3" fontId="0" fillId="0" borderId="22" xfId="638" applyFont="1" applyFill="1" applyBorder="1" applyAlignment="1">
      <alignment/>
    </xf>
    <xf numFmtId="173" fontId="0" fillId="0" borderId="26" xfId="638" applyFont="1" applyFill="1" applyBorder="1" applyAlignment="1">
      <alignment horizontal="right"/>
    </xf>
    <xf numFmtId="173" fontId="0" fillId="3" borderId="26" xfId="638" applyFont="1" applyFill="1" applyBorder="1" applyAlignment="1">
      <alignment horizontal="right" vertical="center"/>
    </xf>
    <xf numFmtId="0" fontId="0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76" fillId="0" borderId="0" xfId="0" applyFont="1" applyAlignment="1">
      <alignment/>
    </xf>
    <xf numFmtId="173" fontId="82" fillId="0" borderId="26" xfId="638" applyNumberFormat="1" applyFont="1" applyBorder="1" applyAlignment="1">
      <alignment horizontal="right" vertical="center"/>
    </xf>
    <xf numFmtId="173" fontId="82" fillId="0" borderId="27" xfId="638" applyNumberFormat="1" applyFont="1" applyBorder="1" applyAlignment="1">
      <alignment horizontal="right" vertical="center"/>
    </xf>
    <xf numFmtId="193" fontId="83" fillId="0" borderId="0" xfId="638" applyNumberFormat="1" applyFont="1" applyAlignment="1">
      <alignment horizontal="center" vertical="center"/>
    </xf>
    <xf numFmtId="0" fontId="64" fillId="56" borderId="28" xfId="0" applyFont="1" applyFill="1" applyBorder="1" applyAlignment="1">
      <alignment horizontal="left" vertical="center"/>
    </xf>
    <xf numFmtId="0" fontId="64" fillId="56" borderId="29" xfId="0" applyFont="1" applyFill="1" applyBorder="1" applyAlignment="1">
      <alignment horizontal="left" vertical="center"/>
    </xf>
    <xf numFmtId="0" fontId="64" fillId="56" borderId="30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20" xfId="0" applyFont="1" applyFill="1" applyBorder="1" applyAlignment="1">
      <alignment horizontal="left" vertical="center"/>
    </xf>
    <xf numFmtId="0" fontId="64" fillId="56" borderId="25" xfId="0" applyFont="1" applyFill="1" applyBorder="1" applyAlignment="1">
      <alignment horizontal="left" vertical="center"/>
    </xf>
    <xf numFmtId="0" fontId="64" fillId="3" borderId="31" xfId="0" applyFont="1" applyFill="1" applyBorder="1" applyAlignment="1">
      <alignment horizontal="left" vertical="center"/>
    </xf>
    <xf numFmtId="0" fontId="64" fillId="3" borderId="32" xfId="0" applyFont="1" applyFill="1" applyBorder="1" applyAlignment="1">
      <alignment horizontal="left" vertical="center"/>
    </xf>
    <xf numFmtId="0" fontId="64" fillId="3" borderId="33" xfId="0" applyFont="1" applyFill="1" applyBorder="1" applyAlignment="1">
      <alignment horizontal="left" vertical="center"/>
    </xf>
    <xf numFmtId="0" fontId="64" fillId="3" borderId="19" xfId="0" applyFont="1" applyFill="1" applyBorder="1" applyAlignment="1">
      <alignment horizontal="left" vertical="center"/>
    </xf>
    <xf numFmtId="0" fontId="64" fillId="3" borderId="20" xfId="0" applyFont="1" applyFill="1" applyBorder="1" applyAlignment="1">
      <alignment horizontal="left" vertical="center"/>
    </xf>
    <xf numFmtId="0" fontId="64" fillId="3" borderId="25" xfId="0" applyFont="1" applyFill="1" applyBorder="1" applyAlignment="1">
      <alignment horizontal="left" vertical="center"/>
    </xf>
  </cellXfs>
  <cellStyles count="695">
    <cellStyle name="Normal" xfId="0"/>
    <cellStyle name="20% - Акцент1" xfId="15"/>
    <cellStyle name="20% — акцент1" xfId="16"/>
    <cellStyle name="20% — акцент1 10" xfId="17"/>
    <cellStyle name="20% - Акцент1 2" xfId="18"/>
    <cellStyle name="20% —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- Акцент1 4" xfId="33"/>
    <cellStyle name="20% — акцент1 4" xfId="34"/>
    <cellStyle name="20% - Акцент1 5" xfId="35"/>
    <cellStyle name="20% — акцент1 5" xfId="36"/>
    <cellStyle name="20% - Акцент1 6" xfId="37"/>
    <cellStyle name="20% — акцент1 6" xfId="38"/>
    <cellStyle name="20% — акцент1 7" xfId="39"/>
    <cellStyle name="20% — акцент1 8" xfId="40"/>
    <cellStyle name="20% — акцент1 9" xfId="41"/>
    <cellStyle name="20% - Акцент2" xfId="42"/>
    <cellStyle name="20% — акцент2" xfId="43"/>
    <cellStyle name="20% — акцент2 10" xfId="44"/>
    <cellStyle name="20% - Акцент2 2" xfId="45"/>
    <cellStyle name="20% — акцент2 2" xfId="46"/>
    <cellStyle name="20% - Акцент2 2 10" xfId="47"/>
    <cellStyle name="20% - Акцент2 2 11" xfId="48"/>
    <cellStyle name="20% - Акцент2 2 12" xfId="49"/>
    <cellStyle name="20% - Акцент2 2 2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" xfId="58"/>
    <cellStyle name="20% — акцент2 3" xfId="59"/>
    <cellStyle name="20% - Акцент2 4" xfId="60"/>
    <cellStyle name="20% — акцент2 4" xfId="61"/>
    <cellStyle name="20% - Акцент2 5" xfId="62"/>
    <cellStyle name="20% — акцент2 5" xfId="63"/>
    <cellStyle name="20% - Акцент2 6" xfId="64"/>
    <cellStyle name="20% — акцент2 6" xfId="65"/>
    <cellStyle name="20% — акцент2 7" xfId="66"/>
    <cellStyle name="20% — акцент2 8" xfId="67"/>
    <cellStyle name="20% — акцент2 9" xfId="68"/>
    <cellStyle name="20% - Акцент3" xfId="69"/>
    <cellStyle name="20% — акцент3" xfId="70"/>
    <cellStyle name="20% — акцент3 10" xfId="71"/>
    <cellStyle name="20% - Акцент3 2" xfId="72"/>
    <cellStyle name="20% — акцент3 2" xfId="73"/>
    <cellStyle name="20% - Акцент3 2 10" xfId="74"/>
    <cellStyle name="20% - Акцент3 2 11" xfId="75"/>
    <cellStyle name="20% - Акцент3 2 1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 8" xfId="83"/>
    <cellStyle name="20% - Акцент3 2 9" xfId="84"/>
    <cellStyle name="20% - Акцент3 3" xfId="85"/>
    <cellStyle name="20% — акцент3 3" xfId="86"/>
    <cellStyle name="20% - Акцент3 4" xfId="87"/>
    <cellStyle name="20% — акцент3 4" xfId="88"/>
    <cellStyle name="20% - Акцент3 5" xfId="89"/>
    <cellStyle name="20% — акцент3 5" xfId="90"/>
    <cellStyle name="20% - Акцент3 6" xfId="91"/>
    <cellStyle name="20% — акцент3 6" xfId="92"/>
    <cellStyle name="20% — акцент3 7" xfId="93"/>
    <cellStyle name="20% — акцент3 8" xfId="94"/>
    <cellStyle name="20% — акцент3 9" xfId="95"/>
    <cellStyle name="20% - Акцент4" xfId="96"/>
    <cellStyle name="20% — акцент4" xfId="97"/>
    <cellStyle name="20% — акцент4 10" xfId="98"/>
    <cellStyle name="20% - Акцент4 2" xfId="99"/>
    <cellStyle name="20% — акцент4 2" xfId="100"/>
    <cellStyle name="20% - Акцент4 2 10" xfId="101"/>
    <cellStyle name="20% - Акцент4 2 11" xfId="102"/>
    <cellStyle name="20% - Акцент4 2 12" xfId="103"/>
    <cellStyle name="20% - Акцент4 2 2" xfId="104"/>
    <cellStyle name="20% - Акцент4 2 3" xfId="105"/>
    <cellStyle name="20% - Акцент4 2 4" xfId="106"/>
    <cellStyle name="20% - Акцент4 2 5" xfId="107"/>
    <cellStyle name="20% - Акцент4 2 6" xfId="108"/>
    <cellStyle name="20% - Акцент4 2 7" xfId="109"/>
    <cellStyle name="20% - Акцент4 2 8" xfId="110"/>
    <cellStyle name="20% - Акцент4 2 9" xfId="111"/>
    <cellStyle name="20% - Акцент4 3" xfId="112"/>
    <cellStyle name="20% — акцент4 3" xfId="113"/>
    <cellStyle name="20% - Акцент4 4" xfId="114"/>
    <cellStyle name="20% — акцент4 4" xfId="115"/>
    <cellStyle name="20% - Акцент4 5" xfId="116"/>
    <cellStyle name="20% — акцент4 5" xfId="117"/>
    <cellStyle name="20% - Акцент4 6" xfId="118"/>
    <cellStyle name="20% — акцент4 6" xfId="119"/>
    <cellStyle name="20% — акцент4 7" xfId="120"/>
    <cellStyle name="20% — акцент4 8" xfId="121"/>
    <cellStyle name="20% — акцент4 9" xfId="122"/>
    <cellStyle name="20% - Акцент5" xfId="123"/>
    <cellStyle name="20% — акцент5" xfId="124"/>
    <cellStyle name="20% — акцент5 10" xfId="125"/>
    <cellStyle name="20% - Акцент5 2" xfId="126"/>
    <cellStyle name="20% — акцент5 2" xfId="127"/>
    <cellStyle name="20% - Акцент5 2 10" xfId="128"/>
    <cellStyle name="20% - Акцент5 2 11" xfId="129"/>
    <cellStyle name="20% - Акцент5 2 12" xfId="130"/>
    <cellStyle name="20% - Акцент5 2 2" xfId="131"/>
    <cellStyle name="20% - Акцент5 2 3" xfId="132"/>
    <cellStyle name="20% - Акцент5 2 4" xfId="133"/>
    <cellStyle name="20% - Акцент5 2 5" xfId="134"/>
    <cellStyle name="20% - Акцент5 2 6" xfId="135"/>
    <cellStyle name="20% - Акцент5 2 7" xfId="136"/>
    <cellStyle name="20% - Акцент5 2 8" xfId="137"/>
    <cellStyle name="20% - Акцент5 2 9" xfId="138"/>
    <cellStyle name="20% - Акцент5 3" xfId="139"/>
    <cellStyle name="20% — акцент5 3" xfId="140"/>
    <cellStyle name="20% - Акцент5 4" xfId="141"/>
    <cellStyle name="20% — акцент5 4" xfId="142"/>
    <cellStyle name="20% - Акцент5 5" xfId="143"/>
    <cellStyle name="20% — акцент5 5" xfId="144"/>
    <cellStyle name="20% - Акцент5 6" xfId="145"/>
    <cellStyle name="20% — акцент5 6" xfId="146"/>
    <cellStyle name="20% — акцент5 7" xfId="147"/>
    <cellStyle name="20% — акцент5 8" xfId="148"/>
    <cellStyle name="20% — акцент5 9" xfId="149"/>
    <cellStyle name="20% - Акцент6" xfId="150"/>
    <cellStyle name="20% — акцент6" xfId="151"/>
    <cellStyle name="20% — акцент6 10" xfId="152"/>
    <cellStyle name="20% - Акцент6 2" xfId="153"/>
    <cellStyle name="20% — акцент6 2" xfId="154"/>
    <cellStyle name="20% - Акцент6 2 10" xfId="155"/>
    <cellStyle name="20% - Акцент6 2 11" xfId="156"/>
    <cellStyle name="20% - Акцент6 2 12" xfId="157"/>
    <cellStyle name="20% - Акцент6 2 2" xfId="158"/>
    <cellStyle name="20% - Акцент6 2 3" xfId="159"/>
    <cellStyle name="20% - Акцент6 2 4" xfId="160"/>
    <cellStyle name="20% - Акцент6 2 5" xfId="161"/>
    <cellStyle name="20% - Акцент6 2 6" xfId="162"/>
    <cellStyle name="20% - Акцент6 2 7" xfId="163"/>
    <cellStyle name="20% - Акцент6 2 8" xfId="164"/>
    <cellStyle name="20% - Акцент6 2 9" xfId="165"/>
    <cellStyle name="20% - Акцент6 3" xfId="166"/>
    <cellStyle name="20% — акцент6 3" xfId="167"/>
    <cellStyle name="20% - Акцент6 4" xfId="168"/>
    <cellStyle name="20% — акцент6 4" xfId="169"/>
    <cellStyle name="20% - Акцент6 5" xfId="170"/>
    <cellStyle name="20% — акцент6 5" xfId="171"/>
    <cellStyle name="20% - Акцент6 6" xfId="172"/>
    <cellStyle name="20% — акцент6 6" xfId="173"/>
    <cellStyle name="20% — акцент6 7" xfId="174"/>
    <cellStyle name="20% — акцент6 8" xfId="175"/>
    <cellStyle name="20% — акцент6 9" xfId="176"/>
    <cellStyle name="40% - Акцент1" xfId="177"/>
    <cellStyle name="40% — акцент1" xfId="178"/>
    <cellStyle name="40% — акцент1 10" xfId="179"/>
    <cellStyle name="40% - Акцент1 2" xfId="180"/>
    <cellStyle name="40% — акцент1 2" xfId="181"/>
    <cellStyle name="40% - Акцент1 2 10" xfId="182"/>
    <cellStyle name="40% - Акцент1 2 11" xfId="183"/>
    <cellStyle name="40% - Акцент1 2 12" xfId="184"/>
    <cellStyle name="40% - Акцент1 2 2" xfId="185"/>
    <cellStyle name="40% - Акцент1 2 3" xfId="186"/>
    <cellStyle name="40% - Акцент1 2 4" xfId="187"/>
    <cellStyle name="40% - Акцент1 2 5" xfId="188"/>
    <cellStyle name="40% - Акцент1 2 6" xfId="189"/>
    <cellStyle name="40% - Акцент1 2 7" xfId="190"/>
    <cellStyle name="40% - Акцент1 2 8" xfId="191"/>
    <cellStyle name="40% - Акцент1 2 9" xfId="192"/>
    <cellStyle name="40% - Акцент1 3" xfId="193"/>
    <cellStyle name="40% — акцент1 3" xfId="194"/>
    <cellStyle name="40% - Акцент1 4" xfId="195"/>
    <cellStyle name="40% — акцент1 4" xfId="196"/>
    <cellStyle name="40% - Акцент1 5" xfId="197"/>
    <cellStyle name="40% — акцент1 5" xfId="198"/>
    <cellStyle name="40% - Акцент1 6" xfId="199"/>
    <cellStyle name="40% — акцент1 6" xfId="200"/>
    <cellStyle name="40% — акцент1 7" xfId="201"/>
    <cellStyle name="40% — акцент1 8" xfId="202"/>
    <cellStyle name="40% — акцент1 9" xfId="203"/>
    <cellStyle name="40% - Акцент2" xfId="204"/>
    <cellStyle name="40% — акцент2" xfId="205"/>
    <cellStyle name="40% — акцент2 10" xfId="206"/>
    <cellStyle name="40% - Акцент2 2" xfId="207"/>
    <cellStyle name="40% — акцент2 2" xfId="208"/>
    <cellStyle name="40% - Акцент2 2 10" xfId="209"/>
    <cellStyle name="40% - Акцент2 2 11" xfId="210"/>
    <cellStyle name="40% - Акцент2 2 1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 8" xfId="218"/>
    <cellStyle name="40% - Акцент2 2 9" xfId="219"/>
    <cellStyle name="40% - Акцент2 3" xfId="220"/>
    <cellStyle name="40% — акцент2 3" xfId="221"/>
    <cellStyle name="40% - Акцент2 4" xfId="222"/>
    <cellStyle name="40% — акцент2 4" xfId="223"/>
    <cellStyle name="40% - Акцент2 5" xfId="224"/>
    <cellStyle name="40% — акцент2 5" xfId="225"/>
    <cellStyle name="40% - Акцент2 6" xfId="226"/>
    <cellStyle name="40% — акцент2 6" xfId="227"/>
    <cellStyle name="40% — акцент2 7" xfId="228"/>
    <cellStyle name="40% — акцент2 8" xfId="229"/>
    <cellStyle name="40% — акцент2 9" xfId="230"/>
    <cellStyle name="40% - Акцент3" xfId="231"/>
    <cellStyle name="40% — акцент3" xfId="232"/>
    <cellStyle name="40% — акцент3 10" xfId="233"/>
    <cellStyle name="40% - Акцент3 2" xfId="234"/>
    <cellStyle name="40% — акцент3 2" xfId="235"/>
    <cellStyle name="40% - Акцент3 2 10" xfId="236"/>
    <cellStyle name="40% - Акцент3 2 11" xfId="237"/>
    <cellStyle name="40% - Акцент3 2 12" xfId="238"/>
    <cellStyle name="40% - Акцент3 2 2" xfId="239"/>
    <cellStyle name="40% - Акцент3 2 3" xfId="240"/>
    <cellStyle name="40% - Акцент3 2 4" xfId="241"/>
    <cellStyle name="40% - Акцент3 2 5" xfId="242"/>
    <cellStyle name="40% - Акцент3 2 6" xfId="243"/>
    <cellStyle name="40% - Акцент3 2 7" xfId="244"/>
    <cellStyle name="40% - Акцент3 2 8" xfId="245"/>
    <cellStyle name="40% - Акцент3 2 9" xfId="246"/>
    <cellStyle name="40% - Акцент3 3" xfId="247"/>
    <cellStyle name="40% — акцент3 3" xfId="248"/>
    <cellStyle name="40% - Акцент3 4" xfId="249"/>
    <cellStyle name="40% — акцент3 4" xfId="250"/>
    <cellStyle name="40% - Акцент3 5" xfId="251"/>
    <cellStyle name="40% — акцент3 5" xfId="252"/>
    <cellStyle name="40% - Акцент3 6" xfId="253"/>
    <cellStyle name="40% — акцент3 6" xfId="254"/>
    <cellStyle name="40% — акцент3 7" xfId="255"/>
    <cellStyle name="40% — акцент3 8" xfId="256"/>
    <cellStyle name="40% — акцент3 9" xfId="257"/>
    <cellStyle name="40% - Акцент4" xfId="258"/>
    <cellStyle name="40% — акцент4" xfId="259"/>
    <cellStyle name="40% — акцент4 10" xfId="260"/>
    <cellStyle name="40% - Акцент4 2" xfId="261"/>
    <cellStyle name="40% — акцент4 2" xfId="262"/>
    <cellStyle name="40% - Акцент4 2 10" xfId="263"/>
    <cellStyle name="40% - Акцент4 2 11" xfId="264"/>
    <cellStyle name="40% - Акцент4 2 12" xfId="265"/>
    <cellStyle name="40% - Акцент4 2 2" xfId="266"/>
    <cellStyle name="40% - Акцент4 2 3" xfId="267"/>
    <cellStyle name="40% - Акцент4 2 4" xfId="268"/>
    <cellStyle name="40% - Акцент4 2 5" xfId="269"/>
    <cellStyle name="40% - Акцент4 2 6" xfId="270"/>
    <cellStyle name="40% - Акцент4 2 7" xfId="271"/>
    <cellStyle name="40% - Акцент4 2 8" xfId="272"/>
    <cellStyle name="40% - Акцент4 2 9" xfId="273"/>
    <cellStyle name="40% - Акцент4 3" xfId="274"/>
    <cellStyle name="40% — акцент4 3" xfId="275"/>
    <cellStyle name="40% - Акцент4 4" xfId="276"/>
    <cellStyle name="40% — акцент4 4" xfId="277"/>
    <cellStyle name="40% - Акцент4 5" xfId="278"/>
    <cellStyle name="40% — акцент4 5" xfId="279"/>
    <cellStyle name="40% - Акцент4 6" xfId="280"/>
    <cellStyle name="40% — акцент4 6" xfId="281"/>
    <cellStyle name="40% — акцент4 7" xfId="282"/>
    <cellStyle name="40% — акцент4 8" xfId="283"/>
    <cellStyle name="40% — акцент4 9" xfId="284"/>
    <cellStyle name="40% - Акцент5" xfId="285"/>
    <cellStyle name="40% — акцент5" xfId="286"/>
    <cellStyle name="40% — акцент5 10" xfId="287"/>
    <cellStyle name="40% - Акцент5 2" xfId="288"/>
    <cellStyle name="40% — акцент5 2" xfId="289"/>
    <cellStyle name="40% - Акцент5 2 10" xfId="290"/>
    <cellStyle name="40% - Акцент5 2 11" xfId="291"/>
    <cellStyle name="40% - Акцент5 2 12" xfId="292"/>
    <cellStyle name="40% - Акцент5 2 2" xfId="293"/>
    <cellStyle name="40% - Акцент5 2 3" xfId="294"/>
    <cellStyle name="40% - Акцент5 2 4" xfId="295"/>
    <cellStyle name="40% - Акцент5 2 5" xfId="296"/>
    <cellStyle name="40% - Акцент5 2 6" xfId="297"/>
    <cellStyle name="40% - Акцент5 2 7" xfId="298"/>
    <cellStyle name="40% - Акцент5 2 8" xfId="299"/>
    <cellStyle name="40% - Акцент5 2 9" xfId="300"/>
    <cellStyle name="40% - Акцент5 3" xfId="301"/>
    <cellStyle name="40% — акцент5 3" xfId="302"/>
    <cellStyle name="40% - Акцент5 4" xfId="303"/>
    <cellStyle name="40% — акцент5 4" xfId="304"/>
    <cellStyle name="40% - Акцент5 5" xfId="305"/>
    <cellStyle name="40% — акцент5 5" xfId="306"/>
    <cellStyle name="40% - Акцент5 6" xfId="307"/>
    <cellStyle name="40% — акцент5 6" xfId="308"/>
    <cellStyle name="40% — акцент5 7" xfId="309"/>
    <cellStyle name="40% — акцент5 8" xfId="310"/>
    <cellStyle name="40% — акцент5 9" xfId="311"/>
    <cellStyle name="40% - Акцент6" xfId="312"/>
    <cellStyle name="40% — акцент6" xfId="313"/>
    <cellStyle name="40% — акцент6 10" xfId="314"/>
    <cellStyle name="40% - Акцент6 2" xfId="315"/>
    <cellStyle name="40% — акцент6 2" xfId="316"/>
    <cellStyle name="40% - Акцент6 2 10" xfId="317"/>
    <cellStyle name="40% - Акцент6 2 11" xfId="318"/>
    <cellStyle name="40% - Акцент6 2 12" xfId="319"/>
    <cellStyle name="40% - Акцент6 2 2" xfId="320"/>
    <cellStyle name="40% - Акцент6 2 3" xfId="321"/>
    <cellStyle name="40% - Акцент6 2 4" xfId="322"/>
    <cellStyle name="40% - Акцент6 2 5" xfId="323"/>
    <cellStyle name="40% - Акцент6 2 6" xfId="324"/>
    <cellStyle name="40% - Акцент6 2 7" xfId="325"/>
    <cellStyle name="40% - Акцент6 2 8" xfId="326"/>
    <cellStyle name="40% - Акцент6 2 9" xfId="327"/>
    <cellStyle name="40% - Акцент6 3" xfId="328"/>
    <cellStyle name="40% — акцент6 3" xfId="329"/>
    <cellStyle name="40% - Акцент6 4" xfId="330"/>
    <cellStyle name="40% — акцент6 4" xfId="331"/>
    <cellStyle name="40% - Акцент6 5" xfId="332"/>
    <cellStyle name="40% — акцент6 5" xfId="333"/>
    <cellStyle name="40% - Акцент6 6" xfId="334"/>
    <cellStyle name="40% — акцент6 6" xfId="335"/>
    <cellStyle name="40% — акцент6 7" xfId="336"/>
    <cellStyle name="40% — акцент6 8" xfId="337"/>
    <cellStyle name="40% — акцент6 9" xfId="338"/>
    <cellStyle name="60% - Акцент1" xfId="339"/>
    <cellStyle name="60% — акцент1" xfId="340"/>
    <cellStyle name="60% — акцент1 10" xfId="341"/>
    <cellStyle name="60% - Акцент1 2" xfId="342"/>
    <cellStyle name="60% — акцент1 2" xfId="343"/>
    <cellStyle name="60% - Акцент1 2 10" xfId="344"/>
    <cellStyle name="60% - Акцент1 2 11" xfId="345"/>
    <cellStyle name="60% - Акцент1 2 12" xfId="346"/>
    <cellStyle name="60% - Акцент1 2 2" xfId="347"/>
    <cellStyle name="60% - Акцент1 2 3" xfId="348"/>
    <cellStyle name="60% - Акцент1 2 4" xfId="349"/>
    <cellStyle name="60% - Акцент1 2 5" xfId="350"/>
    <cellStyle name="60% - Акцент1 2 6" xfId="351"/>
    <cellStyle name="60% - Акцент1 2 7" xfId="352"/>
    <cellStyle name="60% - Акцент1 2 8" xfId="353"/>
    <cellStyle name="60% - Акцент1 2 9" xfId="354"/>
    <cellStyle name="60% - Акцент1 3" xfId="355"/>
    <cellStyle name="60% — акцент1 3" xfId="356"/>
    <cellStyle name="60% - Акцент1 4" xfId="357"/>
    <cellStyle name="60% — акцент1 4" xfId="358"/>
    <cellStyle name="60% - Акцент1 5" xfId="359"/>
    <cellStyle name="60% — акцент1 5" xfId="360"/>
    <cellStyle name="60% - Акцент1 6" xfId="361"/>
    <cellStyle name="60% — акцент1 6" xfId="362"/>
    <cellStyle name="60% — акцент1 7" xfId="363"/>
    <cellStyle name="60% — акцент1 8" xfId="364"/>
    <cellStyle name="60% — акцент1 9" xfId="365"/>
    <cellStyle name="60% - Акцент2" xfId="366"/>
    <cellStyle name="60% — акцент2" xfId="367"/>
    <cellStyle name="60% — акцент2 10" xfId="368"/>
    <cellStyle name="60% - Акцент2 2" xfId="369"/>
    <cellStyle name="60% — акцент2 2" xfId="370"/>
    <cellStyle name="60% - Акцент2 2 10" xfId="371"/>
    <cellStyle name="60% - Акцент2 2 11" xfId="372"/>
    <cellStyle name="60% - Акцент2 2 12" xfId="373"/>
    <cellStyle name="60% - Акцент2 2 2" xfId="374"/>
    <cellStyle name="60% - Акцент2 2 3" xfId="375"/>
    <cellStyle name="60% - Акцент2 2 4" xfId="376"/>
    <cellStyle name="60% - Акцент2 2 5" xfId="377"/>
    <cellStyle name="60% - Акцент2 2 6" xfId="378"/>
    <cellStyle name="60% - Акцент2 2 7" xfId="379"/>
    <cellStyle name="60% - Акцент2 2 8" xfId="380"/>
    <cellStyle name="60% - Акцент2 2 9" xfId="381"/>
    <cellStyle name="60% - Акцент2 3" xfId="382"/>
    <cellStyle name="60% — акцент2 3" xfId="383"/>
    <cellStyle name="60% - Акцент2 4" xfId="384"/>
    <cellStyle name="60% — акцент2 4" xfId="385"/>
    <cellStyle name="60% - Акцент2 5" xfId="386"/>
    <cellStyle name="60% — акцент2 5" xfId="387"/>
    <cellStyle name="60% - Акцент2 6" xfId="388"/>
    <cellStyle name="60% — акцент2 6" xfId="389"/>
    <cellStyle name="60% — акцент2 7" xfId="390"/>
    <cellStyle name="60% — акцент2 8" xfId="391"/>
    <cellStyle name="60% — акцент2 9" xfId="392"/>
    <cellStyle name="60% - Акцент3" xfId="393"/>
    <cellStyle name="60% — акцент3" xfId="394"/>
    <cellStyle name="60% — акцент3 10" xfId="395"/>
    <cellStyle name="60% - Акцент3 2" xfId="396"/>
    <cellStyle name="60% — акцент3 2" xfId="397"/>
    <cellStyle name="60% - Акцент3 2 10" xfId="398"/>
    <cellStyle name="60% - Акцент3 2 11" xfId="399"/>
    <cellStyle name="60% - Акцент3 2 12" xfId="400"/>
    <cellStyle name="60% - Акцент3 2 2" xfId="401"/>
    <cellStyle name="60% - Акцент3 2 3" xfId="402"/>
    <cellStyle name="60% - Акцент3 2 4" xfId="403"/>
    <cellStyle name="60% - Акцент3 2 5" xfId="404"/>
    <cellStyle name="60% - Акцент3 2 6" xfId="405"/>
    <cellStyle name="60% - Акцент3 2 7" xfId="406"/>
    <cellStyle name="60% - Акцент3 2 8" xfId="407"/>
    <cellStyle name="60% - Акцент3 2 9" xfId="408"/>
    <cellStyle name="60% - Акцент3 3" xfId="409"/>
    <cellStyle name="60% — акцент3 3" xfId="410"/>
    <cellStyle name="60% - Акцент3 4" xfId="411"/>
    <cellStyle name="60% — акцент3 4" xfId="412"/>
    <cellStyle name="60% - Акцент3 5" xfId="413"/>
    <cellStyle name="60% — акцент3 5" xfId="414"/>
    <cellStyle name="60% - Акцент3 6" xfId="415"/>
    <cellStyle name="60% — акцент3 6" xfId="416"/>
    <cellStyle name="60% — акцент3 7" xfId="417"/>
    <cellStyle name="60% — акцент3 8" xfId="418"/>
    <cellStyle name="60% — акцент3 9" xfId="419"/>
    <cellStyle name="60% - Акцент4" xfId="420"/>
    <cellStyle name="60% — акцент4" xfId="421"/>
    <cellStyle name="60% — акцент4 10" xfId="422"/>
    <cellStyle name="60% - Акцент4 2" xfId="423"/>
    <cellStyle name="60% — акцент4 2" xfId="424"/>
    <cellStyle name="60% - Акцент4 2 10" xfId="425"/>
    <cellStyle name="60% - Акцент4 2 11" xfId="426"/>
    <cellStyle name="60% - Акцент4 2 12" xfId="427"/>
    <cellStyle name="60% - Акцент4 2 2" xfId="428"/>
    <cellStyle name="60% - Акцент4 2 3" xfId="429"/>
    <cellStyle name="60% - Акцент4 2 4" xfId="430"/>
    <cellStyle name="60% - Акцент4 2 5" xfId="431"/>
    <cellStyle name="60% - Акцент4 2 6" xfId="432"/>
    <cellStyle name="60% - Акцент4 2 7" xfId="433"/>
    <cellStyle name="60% - Акцент4 2 8" xfId="434"/>
    <cellStyle name="60% - Акцент4 2 9" xfId="435"/>
    <cellStyle name="60% - Акцент4 3" xfId="436"/>
    <cellStyle name="60% — акцент4 3" xfId="437"/>
    <cellStyle name="60% - Акцент4 4" xfId="438"/>
    <cellStyle name="60% — акцент4 4" xfId="439"/>
    <cellStyle name="60% - Акцент4 5" xfId="440"/>
    <cellStyle name="60% — акцент4 5" xfId="441"/>
    <cellStyle name="60% - Акцент4 6" xfId="442"/>
    <cellStyle name="60% — акцент4 6" xfId="443"/>
    <cellStyle name="60% — акцент4 7" xfId="444"/>
    <cellStyle name="60% — акцент4 8" xfId="445"/>
    <cellStyle name="60% — акцент4 9" xfId="446"/>
    <cellStyle name="60% - Акцент5" xfId="447"/>
    <cellStyle name="60% — акцент5" xfId="448"/>
    <cellStyle name="60% — акцент5 10" xfId="449"/>
    <cellStyle name="60% - Акцент5 2" xfId="450"/>
    <cellStyle name="60% — акцент5 2" xfId="451"/>
    <cellStyle name="60% - Акцент5 2 10" xfId="452"/>
    <cellStyle name="60% - Акцент5 2 11" xfId="453"/>
    <cellStyle name="60% - Акцент5 2 12" xfId="454"/>
    <cellStyle name="60% - Акцент5 2 2" xfId="455"/>
    <cellStyle name="60% - Акцент5 2 3" xfId="456"/>
    <cellStyle name="60% - Акцент5 2 4" xfId="457"/>
    <cellStyle name="60% - Акцент5 2 5" xfId="458"/>
    <cellStyle name="60% - Акцент5 2 6" xfId="459"/>
    <cellStyle name="60% - Акцент5 2 7" xfId="460"/>
    <cellStyle name="60% - Акцент5 2 8" xfId="461"/>
    <cellStyle name="60% - Акцент5 2 9" xfId="462"/>
    <cellStyle name="60% - Акцент5 3" xfId="463"/>
    <cellStyle name="60% — акцент5 3" xfId="464"/>
    <cellStyle name="60% - Акцент5 4" xfId="465"/>
    <cellStyle name="60% — акцент5 4" xfId="466"/>
    <cellStyle name="60% - Акцент5 5" xfId="467"/>
    <cellStyle name="60% — акцент5 5" xfId="468"/>
    <cellStyle name="60% - Акцент5 6" xfId="469"/>
    <cellStyle name="60% — акцент5 6" xfId="470"/>
    <cellStyle name="60% — акцент5 7" xfId="471"/>
    <cellStyle name="60% — акцент5 8" xfId="472"/>
    <cellStyle name="60% — акцент5 9" xfId="473"/>
    <cellStyle name="60% - Акцент6" xfId="474"/>
    <cellStyle name="60% — акцент6" xfId="475"/>
    <cellStyle name="60% — акцент6 10" xfId="476"/>
    <cellStyle name="60% - Акцент6 2" xfId="477"/>
    <cellStyle name="60% — акцент6 2" xfId="478"/>
    <cellStyle name="60% - Акцент6 2 10" xfId="479"/>
    <cellStyle name="60% - Акцент6 2 11" xfId="480"/>
    <cellStyle name="60% - Акцент6 2 12" xfId="481"/>
    <cellStyle name="60% - Акцент6 2 2" xfId="482"/>
    <cellStyle name="60% - Акцент6 2 3" xfId="483"/>
    <cellStyle name="60% - Акцент6 2 4" xfId="484"/>
    <cellStyle name="60% - Акцент6 2 5" xfId="485"/>
    <cellStyle name="60% - Акцент6 2 6" xfId="486"/>
    <cellStyle name="60% - Акцент6 2 7" xfId="487"/>
    <cellStyle name="60% - Акцент6 2 8" xfId="488"/>
    <cellStyle name="60% - Акцент6 2 9" xfId="489"/>
    <cellStyle name="60% - Акцент6 3" xfId="490"/>
    <cellStyle name="60% — акцент6 3" xfId="491"/>
    <cellStyle name="60% - Акцент6 4" xfId="492"/>
    <cellStyle name="60% — акцент6 4" xfId="493"/>
    <cellStyle name="60% - Акцент6 5" xfId="494"/>
    <cellStyle name="60% — акцент6 5" xfId="495"/>
    <cellStyle name="60% - Акцент6 6" xfId="496"/>
    <cellStyle name="60% — акцент6 6" xfId="497"/>
    <cellStyle name="60% — акцент6 7" xfId="498"/>
    <cellStyle name="60% — акцент6 8" xfId="499"/>
    <cellStyle name="60% — акцент6 9" xfId="500"/>
    <cellStyle name="Акцент1" xfId="501"/>
    <cellStyle name="Акцент1 2" xfId="502"/>
    <cellStyle name="Акцент1 2 2" xfId="503"/>
    <cellStyle name="Акцент1 3" xfId="504"/>
    <cellStyle name="Акцент2" xfId="505"/>
    <cellStyle name="Акцент2 2" xfId="506"/>
    <cellStyle name="Акцент2 2 2" xfId="507"/>
    <cellStyle name="Акцент2 3" xfId="508"/>
    <cellStyle name="Акцент3" xfId="509"/>
    <cellStyle name="Акцент3 2" xfId="510"/>
    <cellStyle name="Акцент3 2 2" xfId="511"/>
    <cellStyle name="Акцент3 3" xfId="512"/>
    <cellStyle name="Акцент4" xfId="513"/>
    <cellStyle name="Акцент4 2" xfId="514"/>
    <cellStyle name="Акцент4 2 2" xfId="515"/>
    <cellStyle name="Акцент4 3" xfId="516"/>
    <cellStyle name="Акцент5" xfId="517"/>
    <cellStyle name="Акцент5 2" xfId="518"/>
    <cellStyle name="Акцент5 2 2" xfId="519"/>
    <cellStyle name="Акцент5 3" xfId="520"/>
    <cellStyle name="Акцент6" xfId="521"/>
    <cellStyle name="Акцент6 2" xfId="522"/>
    <cellStyle name="Акцент6 2 2" xfId="523"/>
    <cellStyle name="Акцент6 3" xfId="524"/>
    <cellStyle name="Ввод " xfId="525"/>
    <cellStyle name="Ввод  2" xfId="526"/>
    <cellStyle name="Ввод  2 2" xfId="527"/>
    <cellStyle name="Ввод  2 3" xfId="528"/>
    <cellStyle name="Вывод" xfId="529"/>
    <cellStyle name="Вывод 2" xfId="530"/>
    <cellStyle name="Вывод 2 2" xfId="531"/>
    <cellStyle name="Вывод 2 3" xfId="532"/>
    <cellStyle name="Вывод 3" xfId="533"/>
    <cellStyle name="Вычисление" xfId="534"/>
    <cellStyle name="Вычисление 2" xfId="535"/>
    <cellStyle name="Вычисление 2 2" xfId="536"/>
    <cellStyle name="Вычисление 2 3" xfId="537"/>
    <cellStyle name="Вычисление 3" xfId="538"/>
    <cellStyle name="Hyperlink" xfId="539"/>
    <cellStyle name="Гиперссылка 2" xfId="540"/>
    <cellStyle name="Гиперссылка 3" xfId="541"/>
    <cellStyle name="Currency" xfId="542"/>
    <cellStyle name="Currency [0]" xfId="543"/>
    <cellStyle name="Заголовок 1" xfId="544"/>
    <cellStyle name="Заголовок 1 2" xfId="545"/>
    <cellStyle name="Заголовок 1 2 2" xfId="546"/>
    <cellStyle name="Заголовок 1 3" xfId="547"/>
    <cellStyle name="Заголовок 2" xfId="548"/>
    <cellStyle name="Заголовок 2 2" xfId="549"/>
    <cellStyle name="Заголовок 2 2 2" xfId="550"/>
    <cellStyle name="Заголовок 2 3" xfId="551"/>
    <cellStyle name="Заголовок 3" xfId="552"/>
    <cellStyle name="Заголовок 3 2" xfId="553"/>
    <cellStyle name="Заголовок 3 2 2" xfId="554"/>
    <cellStyle name="Заголовок 3 3" xfId="555"/>
    <cellStyle name="Заголовок 4" xfId="556"/>
    <cellStyle name="Заголовок 4 2" xfId="557"/>
    <cellStyle name="Заголовок 4 2 2" xfId="558"/>
    <cellStyle name="Заголовок 4 3" xfId="559"/>
    <cellStyle name="Итог" xfId="560"/>
    <cellStyle name="Итог 2" xfId="561"/>
    <cellStyle name="Итог 2 2" xfId="562"/>
    <cellStyle name="Итог 2 3" xfId="563"/>
    <cellStyle name="Итог 3" xfId="564"/>
    <cellStyle name="Контрольная ячейка" xfId="565"/>
    <cellStyle name="Контрольная ячейка 2" xfId="566"/>
    <cellStyle name="Контрольная ячейка 2 2" xfId="567"/>
    <cellStyle name="Контрольная ячейка 3" xfId="568"/>
    <cellStyle name="Название" xfId="569"/>
    <cellStyle name="Название 2" xfId="570"/>
    <cellStyle name="Название 2 2" xfId="571"/>
    <cellStyle name="Название 3" xfId="572"/>
    <cellStyle name="Нейтральный" xfId="573"/>
    <cellStyle name="Нейтральный 2" xfId="574"/>
    <cellStyle name="Нейтральный 2 2" xfId="575"/>
    <cellStyle name="Нейтральный 3" xfId="576"/>
    <cellStyle name="Обычный 2" xfId="577"/>
    <cellStyle name="Обычный 2 2" xfId="578"/>
    <cellStyle name="Обычный 2 2 2" xfId="579"/>
    <cellStyle name="Обычный 2 3" xfId="580"/>
    <cellStyle name="Обычный 2 3 2" xfId="581"/>
    <cellStyle name="Обычный 2 4" xfId="582"/>
    <cellStyle name="Обычный 2 5" xfId="583"/>
    <cellStyle name="Обычный 2 6" xfId="584"/>
    <cellStyle name="Обычный 2 7" xfId="585"/>
    <cellStyle name="Обычный 3" xfId="586"/>
    <cellStyle name="Обычный 3 2" xfId="587"/>
    <cellStyle name="Обычный 3 3" xfId="588"/>
    <cellStyle name="Обычный 3 3 2" xfId="589"/>
    <cellStyle name="Обычный 3 4" xfId="590"/>
    <cellStyle name="Обычный 4" xfId="591"/>
    <cellStyle name="Обычный 4 2" xfId="592"/>
    <cellStyle name="Обычный 4 3" xfId="593"/>
    <cellStyle name="Обычный 4 4" xfId="594"/>
    <cellStyle name="Обычный 5" xfId="595"/>
    <cellStyle name="Обычный 5 2" xfId="596"/>
    <cellStyle name="Обычный 6" xfId="597"/>
    <cellStyle name="Обычный 6 2" xfId="598"/>
    <cellStyle name="Обычный 6 3" xfId="599"/>
    <cellStyle name="Обычный 6 4" xfId="600"/>
    <cellStyle name="Обычный 6 5" xfId="601"/>
    <cellStyle name="Обычный 7" xfId="602"/>
    <cellStyle name="Followed Hyperlink" xfId="603"/>
    <cellStyle name="Плохой" xfId="604"/>
    <cellStyle name="Плохой 2" xfId="605"/>
    <cellStyle name="Плохой 2 2" xfId="606"/>
    <cellStyle name="Плохой 3" xfId="607"/>
    <cellStyle name="Пояснение" xfId="608"/>
    <cellStyle name="Пояснение 2" xfId="609"/>
    <cellStyle name="Пояснение 2 2" xfId="610"/>
    <cellStyle name="Пояснение 3" xfId="611"/>
    <cellStyle name="Примечание" xfId="612"/>
    <cellStyle name="Примечание 2" xfId="613"/>
    <cellStyle name="Примечание 2 2" xfId="614"/>
    <cellStyle name="Примечание 2 2 2" xfId="615"/>
    <cellStyle name="Примечание 2 2 2 2" xfId="616"/>
    <cellStyle name="Примечание 2 3" xfId="617"/>
    <cellStyle name="Примечание 3" xfId="618"/>
    <cellStyle name="Примечание 3 2" xfId="619"/>
    <cellStyle name="Примечание 3 2 2" xfId="620"/>
    <cellStyle name="Примечание 3 2 2 2" xfId="621"/>
    <cellStyle name="Примечание 4" xfId="622"/>
    <cellStyle name="Примечание 4 2" xfId="623"/>
    <cellStyle name="Примечание 4 2 2" xfId="624"/>
    <cellStyle name="Примечание 4 2 2 2" xfId="625"/>
    <cellStyle name="Percent" xfId="626"/>
    <cellStyle name="Процентный 2" xfId="627"/>
    <cellStyle name="Процентный 2 2" xfId="628"/>
    <cellStyle name="Процентный 3" xfId="629"/>
    <cellStyle name="Связанная ячейка" xfId="630"/>
    <cellStyle name="Связанная ячейка 2" xfId="631"/>
    <cellStyle name="Связанная ячейка 2 2" xfId="632"/>
    <cellStyle name="Связанная ячейка 3" xfId="633"/>
    <cellStyle name="Текст предупреждения" xfId="634"/>
    <cellStyle name="Текст предупреждения 2" xfId="635"/>
    <cellStyle name="Текст предупреждения 2 2" xfId="636"/>
    <cellStyle name="Текст предупреждения 3" xfId="637"/>
    <cellStyle name="Comma" xfId="638"/>
    <cellStyle name="Comma [0]" xfId="639"/>
    <cellStyle name="Финансовый 2" xfId="640"/>
    <cellStyle name="Финансовый 2 2" xfId="641"/>
    <cellStyle name="Финансовый 3" xfId="642"/>
    <cellStyle name="Финансовый 4" xfId="643"/>
    <cellStyle name="Хороший" xfId="644"/>
    <cellStyle name="Хороший 2" xfId="645"/>
    <cellStyle name="Хороший 2 2" xfId="646"/>
    <cellStyle name="Хороший 3" xfId="647"/>
    <cellStyle name="千位分隔[0]_PROFORMA  INVOICE" xfId="648"/>
    <cellStyle name="好" xfId="649"/>
    <cellStyle name="好 2" xfId="650"/>
    <cellStyle name="差" xfId="651"/>
    <cellStyle name="差 2" xfId="652"/>
    <cellStyle name="常规_Commerical invoice" xfId="653"/>
    <cellStyle name="强调文字颜色 1" xfId="654"/>
    <cellStyle name="强调文字颜色 1 2" xfId="655"/>
    <cellStyle name="强调文字颜色 2" xfId="656"/>
    <cellStyle name="强调文字颜色 2 2" xfId="657"/>
    <cellStyle name="强调文字颜色 3" xfId="658"/>
    <cellStyle name="强调文字颜色 3 2" xfId="659"/>
    <cellStyle name="强调文字颜色 4" xfId="660"/>
    <cellStyle name="强调文字颜色 4 2" xfId="661"/>
    <cellStyle name="强调文字颜色 5" xfId="662"/>
    <cellStyle name="强调文字颜色 5 2" xfId="663"/>
    <cellStyle name="强调文字颜色 6" xfId="664"/>
    <cellStyle name="强调文字颜色 6 2" xfId="665"/>
    <cellStyle name="标题" xfId="666"/>
    <cellStyle name="标题 1" xfId="667"/>
    <cellStyle name="标题 1 2" xfId="668"/>
    <cellStyle name="标题 2" xfId="669"/>
    <cellStyle name="标题 2 2" xfId="670"/>
    <cellStyle name="标题 3" xfId="671"/>
    <cellStyle name="标题 3 2" xfId="672"/>
    <cellStyle name="标题 4" xfId="673"/>
    <cellStyle name="标题 4 2" xfId="674"/>
    <cellStyle name="标题 5" xfId="675"/>
    <cellStyle name="检查单元格" xfId="676"/>
    <cellStyle name="检查单元格 2" xfId="677"/>
    <cellStyle name="汇总" xfId="678"/>
    <cellStyle name="汇总 2" xfId="679"/>
    <cellStyle name="汇总 3" xfId="680"/>
    <cellStyle name="注释" xfId="681"/>
    <cellStyle name="注释 2" xfId="682"/>
    <cellStyle name="注释 2 2" xfId="683"/>
    <cellStyle name="注释 2 2 2" xfId="684"/>
    <cellStyle name="注释 3" xfId="685"/>
    <cellStyle name="注释 3 2" xfId="686"/>
    <cellStyle name="注释 3 2 2" xfId="687"/>
    <cellStyle name="注释 4" xfId="688"/>
    <cellStyle name="解释性文本" xfId="689"/>
    <cellStyle name="解释性文本 2" xfId="690"/>
    <cellStyle name="警告文本" xfId="691"/>
    <cellStyle name="警告文本 2" xfId="692"/>
    <cellStyle name="计算" xfId="693"/>
    <cellStyle name="计算 2" xfId="694"/>
    <cellStyle name="计算 3" xfId="695"/>
    <cellStyle name="超链接 2" xfId="696"/>
    <cellStyle name="超链接 2 2" xfId="697"/>
    <cellStyle name="输入" xfId="698"/>
    <cellStyle name="输入 2" xfId="699"/>
    <cellStyle name="输入 3" xfId="700"/>
    <cellStyle name="输入 4" xfId="701"/>
    <cellStyle name="输出" xfId="702"/>
    <cellStyle name="输出 2" xfId="703"/>
    <cellStyle name="输出 3" xfId="704"/>
    <cellStyle name="适中" xfId="705"/>
    <cellStyle name="适中 2" xfId="706"/>
    <cellStyle name="链接单元格" xfId="707"/>
    <cellStyle name="链接单元格 2" xfId="7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70</xdr:row>
      <xdr:rowOff>0</xdr:rowOff>
    </xdr:from>
    <xdr:ext cx="171450" cy="266700"/>
    <xdr:sp fLocksText="0">
      <xdr:nvSpPr>
        <xdr:cNvPr id="1" name="TextBox 49"/>
        <xdr:cNvSpPr txBox="1">
          <a:spLocks noChangeArrowheads="1"/>
        </xdr:cNvSpPr>
      </xdr:nvSpPr>
      <xdr:spPr>
        <a:xfrm>
          <a:off x="6067425" y="1521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19050</xdr:rowOff>
    </xdr:from>
    <xdr:to>
      <xdr:col>0</xdr:col>
      <xdr:colOff>1752600</xdr:colOff>
      <xdr:row>4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43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70</xdr:row>
      <xdr:rowOff>0</xdr:rowOff>
    </xdr:from>
    <xdr:ext cx="171450" cy="266700"/>
    <xdr:sp fLocksText="0">
      <xdr:nvSpPr>
        <xdr:cNvPr id="3" name="TextBox 57"/>
        <xdr:cNvSpPr txBox="1">
          <a:spLocks noChangeArrowheads="1"/>
        </xdr:cNvSpPr>
      </xdr:nvSpPr>
      <xdr:spPr>
        <a:xfrm>
          <a:off x="6067425" y="1521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71450" cy="266700"/>
    <xdr:sp fLocksText="0">
      <xdr:nvSpPr>
        <xdr:cNvPr id="4" name="TextBox 61"/>
        <xdr:cNvSpPr txBox="1">
          <a:spLocks noChangeArrowheads="1"/>
        </xdr:cNvSpPr>
      </xdr:nvSpPr>
      <xdr:spPr>
        <a:xfrm>
          <a:off x="6067425" y="1521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71450" cy="266700"/>
    <xdr:sp fLocksText="0">
      <xdr:nvSpPr>
        <xdr:cNvPr id="5" name="TextBox 62"/>
        <xdr:cNvSpPr txBox="1">
          <a:spLocks noChangeArrowheads="1"/>
        </xdr:cNvSpPr>
      </xdr:nvSpPr>
      <xdr:spPr>
        <a:xfrm>
          <a:off x="6067425" y="1521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71450" cy="266700"/>
    <xdr:sp fLocksText="0">
      <xdr:nvSpPr>
        <xdr:cNvPr id="6" name="TextBox 63"/>
        <xdr:cNvSpPr txBox="1">
          <a:spLocks noChangeArrowheads="1"/>
        </xdr:cNvSpPr>
      </xdr:nvSpPr>
      <xdr:spPr>
        <a:xfrm>
          <a:off x="6067425" y="1521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71450" cy="266700"/>
    <xdr:sp fLocksText="0">
      <xdr:nvSpPr>
        <xdr:cNvPr id="7" name="TextBox 64"/>
        <xdr:cNvSpPr txBox="1">
          <a:spLocks noChangeArrowheads="1"/>
        </xdr:cNvSpPr>
      </xdr:nvSpPr>
      <xdr:spPr>
        <a:xfrm>
          <a:off x="6067425" y="15211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</xdr:colOff>
      <xdr:row>25</xdr:row>
      <xdr:rowOff>200025</xdr:rowOff>
    </xdr:from>
    <xdr:ext cx="600075" cy="257175"/>
    <xdr:sp>
      <xdr:nvSpPr>
        <xdr:cNvPr id="8" name="TextBox 18"/>
        <xdr:cNvSpPr txBox="1">
          <a:spLocks noChangeArrowheads="1"/>
        </xdr:cNvSpPr>
      </xdr:nvSpPr>
      <xdr:spPr>
        <a:xfrm>
          <a:off x="6096000" y="5553075"/>
          <a:ext cx="60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1</xdr:col>
      <xdr:colOff>4143375</xdr:colOff>
      <xdr:row>43</xdr:row>
      <xdr:rowOff>200025</xdr:rowOff>
    </xdr:from>
    <xdr:ext cx="885825" cy="257175"/>
    <xdr:sp>
      <xdr:nvSpPr>
        <xdr:cNvPr id="9" name="TextBox 15"/>
        <xdr:cNvSpPr txBox="1">
          <a:spLocks noChangeArrowheads="1"/>
        </xdr:cNvSpPr>
      </xdr:nvSpPr>
      <xdr:spPr>
        <a:xfrm>
          <a:off x="6067425" y="9496425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нет в наличии</a:t>
          </a:r>
        </a:p>
      </xdr:txBody>
    </xdr:sp>
    <xdr:clientData/>
  </xdr:oneCellAnchor>
  <xdr:oneCellAnchor>
    <xdr:from>
      <xdr:col>2</xdr:col>
      <xdr:colOff>9525</xdr:colOff>
      <xdr:row>13</xdr:row>
      <xdr:rowOff>200025</xdr:rowOff>
    </xdr:from>
    <xdr:ext cx="666750" cy="257175"/>
    <xdr:sp>
      <xdr:nvSpPr>
        <xdr:cNvPr id="10" name="TextBox 23"/>
        <xdr:cNvSpPr txBox="1">
          <a:spLocks noChangeArrowheads="1"/>
        </xdr:cNvSpPr>
      </xdr:nvSpPr>
      <xdr:spPr>
        <a:xfrm>
          <a:off x="6076950" y="292417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под заказ</a:t>
          </a:r>
        </a:p>
      </xdr:txBody>
    </xdr:sp>
    <xdr:clientData/>
  </xdr:oneCellAnchor>
  <xdr:oneCellAnchor>
    <xdr:from>
      <xdr:col>1</xdr:col>
      <xdr:colOff>4143375</xdr:colOff>
      <xdr:row>47</xdr:row>
      <xdr:rowOff>209550</xdr:rowOff>
    </xdr:from>
    <xdr:ext cx="666750" cy="257175"/>
    <xdr:sp>
      <xdr:nvSpPr>
        <xdr:cNvPr id="11" name="TextBox 22"/>
        <xdr:cNvSpPr txBox="1">
          <a:spLocks noChangeArrowheads="1"/>
        </xdr:cNvSpPr>
      </xdr:nvSpPr>
      <xdr:spPr>
        <a:xfrm>
          <a:off x="6067425" y="1038225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под заказ</a:t>
          </a:r>
        </a:p>
      </xdr:txBody>
    </xdr:sp>
    <xdr:clientData/>
  </xdr:oneCellAnchor>
  <xdr:oneCellAnchor>
    <xdr:from>
      <xdr:col>1</xdr:col>
      <xdr:colOff>4133850</xdr:colOff>
      <xdr:row>46</xdr:row>
      <xdr:rowOff>200025</xdr:rowOff>
    </xdr:from>
    <xdr:ext cx="885825" cy="257175"/>
    <xdr:sp>
      <xdr:nvSpPr>
        <xdr:cNvPr id="12" name="TextBox 25"/>
        <xdr:cNvSpPr txBox="1">
          <a:spLocks noChangeArrowheads="1"/>
        </xdr:cNvSpPr>
      </xdr:nvSpPr>
      <xdr:spPr>
        <a:xfrm>
          <a:off x="6057900" y="10153650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рекомендуем</a:t>
          </a:r>
        </a:p>
      </xdr:txBody>
    </xdr:sp>
    <xdr:clientData/>
  </xdr:oneCellAnchor>
  <xdr:oneCellAnchor>
    <xdr:from>
      <xdr:col>1</xdr:col>
      <xdr:colOff>4133850</xdr:colOff>
      <xdr:row>50</xdr:row>
      <xdr:rowOff>200025</xdr:rowOff>
    </xdr:from>
    <xdr:ext cx="885825" cy="257175"/>
    <xdr:sp>
      <xdr:nvSpPr>
        <xdr:cNvPr id="13" name="TextBox 26"/>
        <xdr:cNvSpPr txBox="1">
          <a:spLocks noChangeArrowheads="1"/>
        </xdr:cNvSpPr>
      </xdr:nvSpPr>
      <xdr:spPr>
        <a:xfrm>
          <a:off x="6057900" y="11029950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рекомендуем</a:t>
          </a:r>
        </a:p>
      </xdr:txBody>
    </xdr:sp>
    <xdr:clientData/>
  </xdr:oneCellAnchor>
  <xdr:oneCellAnchor>
    <xdr:from>
      <xdr:col>1</xdr:col>
      <xdr:colOff>4114800</xdr:colOff>
      <xdr:row>53</xdr:row>
      <xdr:rowOff>190500</xdr:rowOff>
    </xdr:from>
    <xdr:ext cx="885825" cy="257175"/>
    <xdr:sp>
      <xdr:nvSpPr>
        <xdr:cNvPr id="14" name="TextBox 2"/>
        <xdr:cNvSpPr txBox="1">
          <a:spLocks noChangeArrowheads="1"/>
        </xdr:cNvSpPr>
      </xdr:nvSpPr>
      <xdr:spPr>
        <a:xfrm>
          <a:off x="6038850" y="11677650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нет в наличии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001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14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67425" y="8001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14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67425" y="8001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145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67425" y="8001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14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67425" y="8001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145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67425" y="8001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19050</xdr:rowOff>
    </xdr:from>
    <xdr:to>
      <xdr:col>0</xdr:col>
      <xdr:colOff>1857375</xdr:colOff>
      <xdr:row>4</xdr:row>
      <xdr:rowOff>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21</xdr:row>
      <xdr:rowOff>0</xdr:rowOff>
    </xdr:from>
    <xdr:ext cx="17145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67425" y="4276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714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67425" y="4276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7145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67425" y="4276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7145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67425" y="4276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7145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67425" y="4276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7145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67425" y="4276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7145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67425" y="27717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7145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67425" y="27717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7145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67425" y="27717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71450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067425" y="27717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7145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067425" y="27717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7145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067425" y="27717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4143375</xdr:colOff>
      <xdr:row>25</xdr:row>
      <xdr:rowOff>200025</xdr:rowOff>
    </xdr:from>
    <xdr:ext cx="885825" cy="257175"/>
    <xdr:sp>
      <xdr:nvSpPr>
        <xdr:cNvPr id="20" name="TextBox 7"/>
        <xdr:cNvSpPr txBox="1">
          <a:spLocks noChangeArrowheads="1"/>
        </xdr:cNvSpPr>
      </xdr:nvSpPr>
      <xdr:spPr>
        <a:xfrm>
          <a:off x="6067425" y="5353050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нет в наличии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71450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4772025" y="9810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19050</xdr:rowOff>
    </xdr:from>
    <xdr:to>
      <xdr:col>1</xdr:col>
      <xdr:colOff>314325</xdr:colOff>
      <xdr:row>3</xdr:row>
      <xdr:rowOff>114300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24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600075</xdr:colOff>
      <xdr:row>5</xdr:row>
      <xdr:rowOff>0</xdr:rowOff>
    </xdr:from>
    <xdr:ext cx="171450" cy="257175"/>
    <xdr:sp fLocksText="0">
      <xdr:nvSpPr>
        <xdr:cNvPr id="3" name="TextBox 48"/>
        <xdr:cNvSpPr txBox="1">
          <a:spLocks noChangeArrowheads="1"/>
        </xdr:cNvSpPr>
      </xdr:nvSpPr>
      <xdr:spPr>
        <a:xfrm>
          <a:off x="5372100" y="9810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33</xdr:row>
      <xdr:rowOff>0</xdr:rowOff>
    </xdr:from>
    <xdr:ext cx="171450" cy="266700"/>
    <xdr:sp fLocksText="0">
      <xdr:nvSpPr>
        <xdr:cNvPr id="4" name="TextBox 49"/>
        <xdr:cNvSpPr txBox="1">
          <a:spLocks noChangeArrowheads="1"/>
        </xdr:cNvSpPr>
      </xdr:nvSpPr>
      <xdr:spPr>
        <a:xfrm>
          <a:off x="5372100" y="72390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5</xdr:row>
      <xdr:rowOff>0</xdr:rowOff>
    </xdr:from>
    <xdr:ext cx="171450" cy="257175"/>
    <xdr:sp fLocksText="0">
      <xdr:nvSpPr>
        <xdr:cNvPr id="5" name="TextBox 50"/>
        <xdr:cNvSpPr txBox="1">
          <a:spLocks noChangeArrowheads="1"/>
        </xdr:cNvSpPr>
      </xdr:nvSpPr>
      <xdr:spPr>
        <a:xfrm>
          <a:off x="11077575" y="9810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45</xdr:row>
      <xdr:rowOff>0</xdr:rowOff>
    </xdr:from>
    <xdr:ext cx="171450" cy="266700"/>
    <xdr:sp fLocksText="0">
      <xdr:nvSpPr>
        <xdr:cNvPr id="6" name="TextBox 51"/>
        <xdr:cNvSpPr txBox="1">
          <a:spLocks noChangeArrowheads="1"/>
        </xdr:cNvSpPr>
      </xdr:nvSpPr>
      <xdr:spPr>
        <a:xfrm>
          <a:off x="11077575" y="98679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59</xdr:row>
      <xdr:rowOff>0</xdr:rowOff>
    </xdr:from>
    <xdr:ext cx="171450" cy="266700"/>
    <xdr:sp fLocksText="0">
      <xdr:nvSpPr>
        <xdr:cNvPr id="7" name="TextBox 52"/>
        <xdr:cNvSpPr txBox="1">
          <a:spLocks noChangeArrowheads="1"/>
        </xdr:cNvSpPr>
      </xdr:nvSpPr>
      <xdr:spPr>
        <a:xfrm>
          <a:off x="11077575" y="12934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32</xdr:row>
      <xdr:rowOff>0</xdr:rowOff>
    </xdr:from>
    <xdr:ext cx="171450" cy="266700"/>
    <xdr:sp fLocksText="0">
      <xdr:nvSpPr>
        <xdr:cNvPr id="8" name="TextBox 53"/>
        <xdr:cNvSpPr txBox="1">
          <a:spLocks noChangeArrowheads="1"/>
        </xdr:cNvSpPr>
      </xdr:nvSpPr>
      <xdr:spPr>
        <a:xfrm>
          <a:off x="11077575" y="70199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1450" cy="257175"/>
    <xdr:sp fLocksText="0">
      <xdr:nvSpPr>
        <xdr:cNvPr id="9" name="TextBox 54"/>
        <xdr:cNvSpPr txBox="1">
          <a:spLocks noChangeArrowheads="1"/>
        </xdr:cNvSpPr>
      </xdr:nvSpPr>
      <xdr:spPr>
        <a:xfrm>
          <a:off x="10477500" y="9810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5</xdr:row>
      <xdr:rowOff>0</xdr:rowOff>
    </xdr:from>
    <xdr:ext cx="171450" cy="257175"/>
    <xdr:sp fLocksText="0">
      <xdr:nvSpPr>
        <xdr:cNvPr id="10" name="TextBox 55"/>
        <xdr:cNvSpPr txBox="1">
          <a:spLocks noChangeArrowheads="1"/>
        </xdr:cNvSpPr>
      </xdr:nvSpPr>
      <xdr:spPr>
        <a:xfrm>
          <a:off x="11077575" y="9810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7145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7048500" y="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0</xdr:row>
      <xdr:rowOff>0</xdr:rowOff>
    </xdr:from>
    <xdr:ext cx="171450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7648575" y="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0</xdr:row>
      <xdr:rowOff>0</xdr:rowOff>
    </xdr:from>
    <xdr:ext cx="171450" cy="257175"/>
    <xdr:sp fLocksText="0">
      <xdr:nvSpPr>
        <xdr:cNvPr id="3" name="TextBox 5"/>
        <xdr:cNvSpPr txBox="1">
          <a:spLocks noChangeArrowheads="1"/>
        </xdr:cNvSpPr>
      </xdr:nvSpPr>
      <xdr:spPr>
        <a:xfrm>
          <a:off x="7648575" y="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0</xdr:row>
      <xdr:rowOff>0</xdr:rowOff>
    </xdr:from>
    <xdr:ext cx="171450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7648575" y="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0</xdr:row>
      <xdr:rowOff>0</xdr:rowOff>
    </xdr:from>
    <xdr:ext cx="171450" cy="257175"/>
    <xdr:sp fLocksText="0">
      <xdr:nvSpPr>
        <xdr:cNvPr id="5" name="TextBox 7"/>
        <xdr:cNvSpPr txBox="1">
          <a:spLocks noChangeArrowheads="1"/>
        </xdr:cNvSpPr>
      </xdr:nvSpPr>
      <xdr:spPr>
        <a:xfrm>
          <a:off x="7648575" y="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0</xdr:row>
      <xdr:rowOff>0</xdr:rowOff>
    </xdr:from>
    <xdr:ext cx="171450" cy="257175"/>
    <xdr:sp fLocksText="0">
      <xdr:nvSpPr>
        <xdr:cNvPr id="6" name="TextBox 8"/>
        <xdr:cNvSpPr txBox="1">
          <a:spLocks noChangeArrowheads="1"/>
        </xdr:cNvSpPr>
      </xdr:nvSpPr>
      <xdr:spPr>
        <a:xfrm>
          <a:off x="7648575" y="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0</xdr:row>
      <xdr:rowOff>0</xdr:rowOff>
    </xdr:from>
    <xdr:ext cx="171450" cy="257175"/>
    <xdr:sp fLocksText="0">
      <xdr:nvSpPr>
        <xdr:cNvPr id="7" name="TextBox 9"/>
        <xdr:cNvSpPr txBox="1">
          <a:spLocks noChangeArrowheads="1"/>
        </xdr:cNvSpPr>
      </xdr:nvSpPr>
      <xdr:spPr>
        <a:xfrm>
          <a:off x="7648575" y="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1450" cy="266700"/>
    <xdr:sp fLocksText="0">
      <xdr:nvSpPr>
        <xdr:cNvPr id="8" name="TextBox 11"/>
        <xdr:cNvSpPr txBox="1">
          <a:spLocks noChangeArrowheads="1"/>
        </xdr:cNvSpPr>
      </xdr:nvSpPr>
      <xdr:spPr>
        <a:xfrm>
          <a:off x="7048500" y="9048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19050</xdr:rowOff>
    </xdr:from>
    <xdr:to>
      <xdr:col>0</xdr:col>
      <xdr:colOff>1828800</xdr:colOff>
      <xdr:row>3</xdr:row>
      <xdr:rowOff>161925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1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600075</xdr:colOff>
      <xdr:row>5</xdr:row>
      <xdr:rowOff>0</xdr:rowOff>
    </xdr:from>
    <xdr:ext cx="171450" cy="266700"/>
    <xdr:sp fLocksText="0">
      <xdr:nvSpPr>
        <xdr:cNvPr id="10" name="TextBox 13"/>
        <xdr:cNvSpPr txBox="1">
          <a:spLocks noChangeArrowheads="1"/>
        </xdr:cNvSpPr>
      </xdr:nvSpPr>
      <xdr:spPr>
        <a:xfrm>
          <a:off x="7648575" y="9048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55</xdr:row>
      <xdr:rowOff>0</xdr:rowOff>
    </xdr:from>
    <xdr:ext cx="171450" cy="266700"/>
    <xdr:sp fLocksText="0">
      <xdr:nvSpPr>
        <xdr:cNvPr id="11" name="TextBox 14"/>
        <xdr:cNvSpPr txBox="1">
          <a:spLocks noChangeArrowheads="1"/>
        </xdr:cNvSpPr>
      </xdr:nvSpPr>
      <xdr:spPr>
        <a:xfrm>
          <a:off x="7648575" y="12020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55</xdr:row>
      <xdr:rowOff>0</xdr:rowOff>
    </xdr:from>
    <xdr:ext cx="171450" cy="266700"/>
    <xdr:sp fLocksText="0">
      <xdr:nvSpPr>
        <xdr:cNvPr id="12" name="TextBox 15"/>
        <xdr:cNvSpPr txBox="1">
          <a:spLocks noChangeArrowheads="1"/>
        </xdr:cNvSpPr>
      </xdr:nvSpPr>
      <xdr:spPr>
        <a:xfrm>
          <a:off x="7648575" y="12020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55</xdr:row>
      <xdr:rowOff>0</xdr:rowOff>
    </xdr:from>
    <xdr:ext cx="171450" cy="266700"/>
    <xdr:sp fLocksText="0">
      <xdr:nvSpPr>
        <xdr:cNvPr id="13" name="TextBox 16"/>
        <xdr:cNvSpPr txBox="1">
          <a:spLocks noChangeArrowheads="1"/>
        </xdr:cNvSpPr>
      </xdr:nvSpPr>
      <xdr:spPr>
        <a:xfrm>
          <a:off x="7648575" y="12020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55</xdr:row>
      <xdr:rowOff>0</xdr:rowOff>
    </xdr:from>
    <xdr:ext cx="171450" cy="266700"/>
    <xdr:sp fLocksText="0">
      <xdr:nvSpPr>
        <xdr:cNvPr id="14" name="TextBox 17"/>
        <xdr:cNvSpPr txBox="1">
          <a:spLocks noChangeArrowheads="1"/>
        </xdr:cNvSpPr>
      </xdr:nvSpPr>
      <xdr:spPr>
        <a:xfrm>
          <a:off x="7648575" y="12020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55</xdr:row>
      <xdr:rowOff>0</xdr:rowOff>
    </xdr:from>
    <xdr:ext cx="171450" cy="266700"/>
    <xdr:sp fLocksText="0">
      <xdr:nvSpPr>
        <xdr:cNvPr id="15" name="TextBox 18"/>
        <xdr:cNvSpPr txBox="1">
          <a:spLocks noChangeArrowheads="1"/>
        </xdr:cNvSpPr>
      </xdr:nvSpPr>
      <xdr:spPr>
        <a:xfrm>
          <a:off x="7648575" y="120205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180975</xdr:rowOff>
    </xdr:from>
    <xdr:ext cx="609600" cy="257175"/>
    <xdr:sp>
      <xdr:nvSpPr>
        <xdr:cNvPr id="16" name="TextBox 1"/>
        <xdr:cNvSpPr txBox="1">
          <a:spLocks noChangeArrowheads="1"/>
        </xdr:cNvSpPr>
      </xdr:nvSpPr>
      <xdr:spPr>
        <a:xfrm>
          <a:off x="7048500" y="71628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61</xdr:row>
      <xdr:rowOff>200025</xdr:rowOff>
    </xdr:from>
    <xdr:ext cx="609600" cy="257175"/>
    <xdr:sp>
      <xdr:nvSpPr>
        <xdr:cNvPr id="17" name="TextBox 3"/>
        <xdr:cNvSpPr txBox="1">
          <a:spLocks noChangeArrowheads="1"/>
        </xdr:cNvSpPr>
      </xdr:nvSpPr>
      <xdr:spPr>
        <a:xfrm>
          <a:off x="7048500" y="135350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62</xdr:row>
      <xdr:rowOff>200025</xdr:rowOff>
    </xdr:from>
    <xdr:ext cx="609600" cy="247650"/>
    <xdr:sp>
      <xdr:nvSpPr>
        <xdr:cNvPr id="18" name="TextBox 10"/>
        <xdr:cNvSpPr txBox="1">
          <a:spLocks noChangeArrowheads="1"/>
        </xdr:cNvSpPr>
      </xdr:nvSpPr>
      <xdr:spPr>
        <a:xfrm>
          <a:off x="7048500" y="137541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63</xdr:row>
      <xdr:rowOff>190500</xdr:rowOff>
    </xdr:from>
    <xdr:ext cx="609600" cy="257175"/>
    <xdr:sp>
      <xdr:nvSpPr>
        <xdr:cNvPr id="19" name="TextBox 12"/>
        <xdr:cNvSpPr txBox="1">
          <a:spLocks noChangeArrowheads="1"/>
        </xdr:cNvSpPr>
      </xdr:nvSpPr>
      <xdr:spPr>
        <a:xfrm>
          <a:off x="7048500" y="139636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64</xdr:row>
      <xdr:rowOff>190500</xdr:rowOff>
    </xdr:from>
    <xdr:ext cx="609600" cy="257175"/>
    <xdr:sp>
      <xdr:nvSpPr>
        <xdr:cNvPr id="20" name="TextBox 20"/>
        <xdr:cNvSpPr txBox="1">
          <a:spLocks noChangeArrowheads="1"/>
        </xdr:cNvSpPr>
      </xdr:nvSpPr>
      <xdr:spPr>
        <a:xfrm>
          <a:off x="7048500" y="141732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65</xdr:row>
      <xdr:rowOff>190500</xdr:rowOff>
    </xdr:from>
    <xdr:ext cx="609600" cy="257175"/>
    <xdr:sp>
      <xdr:nvSpPr>
        <xdr:cNvPr id="21" name="TextBox 21"/>
        <xdr:cNvSpPr txBox="1">
          <a:spLocks noChangeArrowheads="1"/>
        </xdr:cNvSpPr>
      </xdr:nvSpPr>
      <xdr:spPr>
        <a:xfrm>
          <a:off x="7048500" y="143922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66</xdr:row>
      <xdr:rowOff>190500</xdr:rowOff>
    </xdr:from>
    <xdr:ext cx="609600" cy="257175"/>
    <xdr:sp>
      <xdr:nvSpPr>
        <xdr:cNvPr id="22" name="TextBox 22"/>
        <xdr:cNvSpPr txBox="1">
          <a:spLocks noChangeArrowheads="1"/>
        </xdr:cNvSpPr>
      </xdr:nvSpPr>
      <xdr:spPr>
        <a:xfrm>
          <a:off x="7048500" y="1461135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67</xdr:row>
      <xdr:rowOff>190500</xdr:rowOff>
    </xdr:from>
    <xdr:ext cx="609600" cy="257175"/>
    <xdr:sp>
      <xdr:nvSpPr>
        <xdr:cNvPr id="23" name="TextBox 23"/>
        <xdr:cNvSpPr txBox="1">
          <a:spLocks noChangeArrowheads="1"/>
        </xdr:cNvSpPr>
      </xdr:nvSpPr>
      <xdr:spPr>
        <a:xfrm>
          <a:off x="7048500" y="1483042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93</xdr:row>
      <xdr:rowOff>190500</xdr:rowOff>
    </xdr:from>
    <xdr:ext cx="609600" cy="257175"/>
    <xdr:sp>
      <xdr:nvSpPr>
        <xdr:cNvPr id="24" name="TextBox 24"/>
        <xdr:cNvSpPr txBox="1">
          <a:spLocks noChangeArrowheads="1"/>
        </xdr:cNvSpPr>
      </xdr:nvSpPr>
      <xdr:spPr>
        <a:xfrm>
          <a:off x="7048500" y="205263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2</xdr:col>
      <xdr:colOff>0</xdr:colOff>
      <xdr:row>13</xdr:row>
      <xdr:rowOff>190500</xdr:rowOff>
    </xdr:from>
    <xdr:ext cx="609600" cy="257175"/>
    <xdr:sp>
      <xdr:nvSpPr>
        <xdr:cNvPr id="25" name="TextBox 25"/>
        <xdr:cNvSpPr txBox="1">
          <a:spLocks noChangeArrowheads="1"/>
        </xdr:cNvSpPr>
      </xdr:nvSpPr>
      <xdr:spPr>
        <a:xfrm>
          <a:off x="7048500" y="30099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новинка</a:t>
          </a:r>
        </a:p>
      </xdr:txBody>
    </xdr:sp>
    <xdr:clientData/>
  </xdr:oneCellAnchor>
  <xdr:oneCellAnchor>
    <xdr:from>
      <xdr:col>1</xdr:col>
      <xdr:colOff>5076825</xdr:colOff>
      <xdr:row>7</xdr:row>
      <xdr:rowOff>190500</xdr:rowOff>
    </xdr:from>
    <xdr:ext cx="895350" cy="257175"/>
    <xdr:sp>
      <xdr:nvSpPr>
        <xdr:cNvPr id="26" name="TextBox 26"/>
        <xdr:cNvSpPr txBox="1">
          <a:spLocks noChangeArrowheads="1"/>
        </xdr:cNvSpPr>
      </xdr:nvSpPr>
      <xdr:spPr>
        <a:xfrm>
          <a:off x="7038975" y="169545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рекомендуем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gb.center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gb.cente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gb.cente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gb.cente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workbookViewId="0" topLeftCell="A1">
      <selection activeCell="B1" sqref="B1:B2"/>
    </sheetView>
  </sheetViews>
  <sheetFormatPr defaultColWidth="8.7109375" defaultRowHeight="17.25" customHeight="1"/>
  <cols>
    <col min="1" max="1" width="28.8515625" style="36" customWidth="1"/>
    <col min="2" max="2" width="62.140625" style="36" customWidth="1"/>
    <col min="3" max="3" width="24.57421875" style="72" customWidth="1"/>
    <col min="4" max="25" width="8.7109375" style="44" customWidth="1"/>
    <col min="26" max="16384" width="8.7109375" style="36" customWidth="1"/>
  </cols>
  <sheetData>
    <row r="1" spans="1:3" ht="12.75" customHeight="1">
      <c r="A1" s="27"/>
      <c r="B1" s="156" t="s">
        <v>537</v>
      </c>
      <c r="C1" s="70" t="s">
        <v>374</v>
      </c>
    </row>
    <row r="2" spans="2:3" ht="12.75" customHeight="1">
      <c r="B2" s="156"/>
      <c r="C2" s="65" t="s">
        <v>1</v>
      </c>
    </row>
    <row r="3" spans="2:3" ht="12.75" customHeight="1">
      <c r="B3" s="12"/>
      <c r="C3" s="65" t="s">
        <v>299</v>
      </c>
    </row>
    <row r="4" spans="2:3" ht="12.75" customHeight="1">
      <c r="B4" s="12"/>
      <c r="C4" s="65" t="s">
        <v>44</v>
      </c>
    </row>
    <row r="5" spans="2:3" ht="12" customHeight="1" thickBot="1">
      <c r="B5" s="12"/>
      <c r="C5" s="64"/>
    </row>
    <row r="6" spans="1:3" ht="30.75" customHeight="1">
      <c r="A6" s="68" t="s">
        <v>55</v>
      </c>
      <c r="B6" s="46" t="s">
        <v>49</v>
      </c>
      <c r="C6" s="63" t="s">
        <v>365</v>
      </c>
    </row>
    <row r="7" spans="1:3" ht="17.25" customHeight="1">
      <c r="A7" s="163" t="s">
        <v>33</v>
      </c>
      <c r="B7" s="164"/>
      <c r="C7" s="165"/>
    </row>
    <row r="8" spans="1:3" ht="17.25" customHeight="1">
      <c r="A8" s="33" t="s">
        <v>56</v>
      </c>
      <c r="B8" s="34" t="s">
        <v>74</v>
      </c>
      <c r="C8" s="66">
        <v>690</v>
      </c>
    </row>
    <row r="9" spans="1:3" ht="17.25" customHeight="1">
      <c r="A9" s="33" t="s">
        <v>50</v>
      </c>
      <c r="B9" s="34" t="s">
        <v>72</v>
      </c>
      <c r="C9" s="66">
        <v>690</v>
      </c>
    </row>
    <row r="10" spans="1:3" ht="17.25" customHeight="1">
      <c r="A10" s="33" t="s">
        <v>51</v>
      </c>
      <c r="B10" s="34" t="s">
        <v>73</v>
      </c>
      <c r="C10" s="66">
        <v>760</v>
      </c>
    </row>
    <row r="11" spans="1:3" ht="17.25" customHeight="1">
      <c r="A11" s="33" t="s">
        <v>52</v>
      </c>
      <c r="B11" s="34" t="s">
        <v>72</v>
      </c>
      <c r="C11" s="66">
        <v>760</v>
      </c>
    </row>
    <row r="12" spans="1:3" ht="17.25" customHeight="1">
      <c r="A12" s="33" t="s">
        <v>53</v>
      </c>
      <c r="B12" s="34" t="s">
        <v>71</v>
      </c>
      <c r="C12" s="66">
        <v>760</v>
      </c>
    </row>
    <row r="13" spans="1:3" ht="17.25" customHeight="1">
      <c r="A13" s="33" t="s">
        <v>54</v>
      </c>
      <c r="B13" s="34" t="s">
        <v>70</v>
      </c>
      <c r="C13" s="66">
        <v>760</v>
      </c>
    </row>
    <row r="14" spans="1:3" ht="17.25" customHeight="1">
      <c r="A14" s="163" t="s">
        <v>57</v>
      </c>
      <c r="B14" s="164"/>
      <c r="C14" s="165"/>
    </row>
    <row r="15" spans="1:3" ht="17.25" customHeight="1">
      <c r="A15" s="33" t="s">
        <v>287</v>
      </c>
      <c r="B15" s="34" t="s">
        <v>323</v>
      </c>
      <c r="C15" s="69">
        <v>2300</v>
      </c>
    </row>
    <row r="16" spans="1:3" ht="17.25" customHeight="1">
      <c r="A16" s="33" t="s">
        <v>321</v>
      </c>
      <c r="B16" s="34" t="s">
        <v>324</v>
      </c>
      <c r="C16" s="66">
        <v>1900</v>
      </c>
    </row>
    <row r="17" spans="1:3" ht="17.25" customHeight="1">
      <c r="A17" s="33" t="s">
        <v>288</v>
      </c>
      <c r="B17" s="34" t="s">
        <v>325</v>
      </c>
      <c r="C17" s="66">
        <v>1590</v>
      </c>
    </row>
    <row r="18" spans="1:3" ht="17.25" customHeight="1">
      <c r="A18" s="33" t="s">
        <v>289</v>
      </c>
      <c r="B18" s="34" t="s">
        <v>326</v>
      </c>
      <c r="C18" s="66">
        <v>1440</v>
      </c>
    </row>
    <row r="19" spans="1:3" ht="17.25" customHeight="1">
      <c r="A19" s="33" t="s">
        <v>322</v>
      </c>
      <c r="B19" s="34" t="s">
        <v>327</v>
      </c>
      <c r="C19" s="66">
        <v>2040</v>
      </c>
    </row>
    <row r="20" spans="1:3" ht="17.25" customHeight="1">
      <c r="A20" s="33" t="s">
        <v>290</v>
      </c>
      <c r="B20" s="34" t="s">
        <v>328</v>
      </c>
      <c r="C20" s="66">
        <v>1730</v>
      </c>
    </row>
    <row r="21" spans="1:3" ht="17.25" customHeight="1">
      <c r="A21" s="33" t="s">
        <v>281</v>
      </c>
      <c r="B21" s="34" t="s">
        <v>329</v>
      </c>
      <c r="C21" s="66">
        <v>1900</v>
      </c>
    </row>
    <row r="22" spans="1:3" ht="17.25" customHeight="1">
      <c r="A22" s="33" t="s">
        <v>282</v>
      </c>
      <c r="B22" s="34" t="s">
        <v>330</v>
      </c>
      <c r="C22" s="66">
        <v>2300</v>
      </c>
    </row>
    <row r="23" spans="1:3" ht="17.25" customHeight="1">
      <c r="A23" s="33" t="s">
        <v>283</v>
      </c>
      <c r="B23" s="34" t="s">
        <v>331</v>
      </c>
      <c r="C23" s="66">
        <v>2360</v>
      </c>
    </row>
    <row r="24" spans="1:3" ht="17.25" customHeight="1">
      <c r="A24" s="33" t="s">
        <v>284</v>
      </c>
      <c r="B24" s="34" t="s">
        <v>332</v>
      </c>
      <c r="C24" s="66">
        <v>2900</v>
      </c>
    </row>
    <row r="25" spans="1:3" ht="17.25" customHeight="1">
      <c r="A25" s="33" t="s">
        <v>298</v>
      </c>
      <c r="B25" s="34" t="s">
        <v>333</v>
      </c>
      <c r="C25" s="66">
        <v>4260</v>
      </c>
    </row>
    <row r="26" spans="1:3" ht="17.25" customHeight="1">
      <c r="A26" s="33" t="s">
        <v>285</v>
      </c>
      <c r="B26" s="34" t="s">
        <v>334</v>
      </c>
      <c r="C26" s="66">
        <v>4690</v>
      </c>
    </row>
    <row r="27" spans="1:3" ht="17.25" customHeight="1">
      <c r="A27" s="33" t="s">
        <v>286</v>
      </c>
      <c r="B27" s="34" t="s">
        <v>280</v>
      </c>
      <c r="C27" s="66">
        <v>7850</v>
      </c>
    </row>
    <row r="28" spans="1:3" ht="17.25" customHeight="1">
      <c r="A28" s="163" t="s">
        <v>58</v>
      </c>
      <c r="B28" s="164"/>
      <c r="C28" s="165"/>
    </row>
    <row r="29" spans="1:3" ht="17.25" customHeight="1">
      <c r="A29" s="33" t="s">
        <v>284</v>
      </c>
      <c r="B29" s="71" t="s">
        <v>335</v>
      </c>
      <c r="C29" s="66">
        <v>1900</v>
      </c>
    </row>
    <row r="30" spans="1:3" ht="17.25" customHeight="1">
      <c r="A30" s="33" t="s">
        <v>283</v>
      </c>
      <c r="B30" s="71" t="s">
        <v>59</v>
      </c>
      <c r="C30" s="66">
        <v>1590</v>
      </c>
    </row>
    <row r="31" spans="1:3" ht="17.25" customHeight="1">
      <c r="A31" s="33" t="s">
        <v>285</v>
      </c>
      <c r="B31" s="71" t="s">
        <v>60</v>
      </c>
      <c r="C31" s="66">
        <v>2590</v>
      </c>
    </row>
    <row r="32" spans="1:3" ht="17.25" customHeight="1">
      <c r="A32" s="33" t="s">
        <v>298</v>
      </c>
      <c r="B32" s="71" t="s">
        <v>61</v>
      </c>
      <c r="C32" s="66">
        <v>2130</v>
      </c>
    </row>
    <row r="33" spans="1:3" ht="17.25" customHeight="1">
      <c r="A33" s="33" t="s">
        <v>296</v>
      </c>
      <c r="B33" s="71" t="s">
        <v>62</v>
      </c>
      <c r="C33" s="66">
        <v>1590</v>
      </c>
    </row>
    <row r="34" spans="1:3" ht="17.25" customHeight="1">
      <c r="A34" s="33" t="s">
        <v>291</v>
      </c>
      <c r="B34" s="71" t="s">
        <v>63</v>
      </c>
      <c r="C34" s="66">
        <v>1900</v>
      </c>
    </row>
    <row r="35" spans="1:3" ht="17.25" customHeight="1">
      <c r="A35" s="33" t="s">
        <v>297</v>
      </c>
      <c r="B35" s="71" t="s">
        <v>64</v>
      </c>
      <c r="C35" s="66">
        <v>2190</v>
      </c>
    </row>
    <row r="36" spans="1:3" ht="17.25" customHeight="1">
      <c r="A36" s="33" t="s">
        <v>286</v>
      </c>
      <c r="B36" s="71" t="s">
        <v>65</v>
      </c>
      <c r="C36" s="66">
        <v>2990</v>
      </c>
    </row>
    <row r="37" spans="1:3" ht="17.25" customHeight="1">
      <c r="A37" s="33" t="s">
        <v>315</v>
      </c>
      <c r="B37" s="71" t="s">
        <v>316</v>
      </c>
      <c r="C37" s="66">
        <v>3340</v>
      </c>
    </row>
    <row r="38" spans="1:3" ht="17.25" customHeight="1">
      <c r="A38" s="33" t="s">
        <v>292</v>
      </c>
      <c r="B38" s="71" t="s">
        <v>66</v>
      </c>
      <c r="C38" s="66">
        <v>3910</v>
      </c>
    </row>
    <row r="39" spans="1:3" ht="17.25" customHeight="1">
      <c r="A39" s="33" t="s">
        <v>318</v>
      </c>
      <c r="B39" s="71" t="s">
        <v>336</v>
      </c>
      <c r="C39" s="66">
        <v>4030</v>
      </c>
    </row>
    <row r="40" spans="1:3" ht="17.25" customHeight="1">
      <c r="A40" s="33" t="s">
        <v>293</v>
      </c>
      <c r="B40" s="71" t="s">
        <v>67</v>
      </c>
      <c r="C40" s="66">
        <v>4720</v>
      </c>
    </row>
    <row r="41" spans="1:3" ht="17.25" customHeight="1">
      <c r="A41" s="33" t="s">
        <v>294</v>
      </c>
      <c r="B41" s="71" t="s">
        <v>68</v>
      </c>
      <c r="C41" s="66">
        <v>7780</v>
      </c>
    </row>
    <row r="42" spans="1:3" ht="17.25" customHeight="1">
      <c r="A42" s="33" t="s">
        <v>295</v>
      </c>
      <c r="B42" s="71" t="s">
        <v>69</v>
      </c>
      <c r="C42" s="66">
        <v>8170</v>
      </c>
    </row>
    <row r="43" ht="17.25" customHeight="1" thickBot="1">
      <c r="C43" s="64"/>
    </row>
    <row r="44" spans="1:3" ht="17.25" customHeight="1">
      <c r="A44" s="157" t="s">
        <v>2</v>
      </c>
      <c r="B44" s="158"/>
      <c r="C44" s="159"/>
    </row>
    <row r="45" spans="1:3" ht="17.25" customHeight="1">
      <c r="A45" s="33" t="s">
        <v>302</v>
      </c>
      <c r="B45" s="47" t="s">
        <v>303</v>
      </c>
      <c r="C45" s="154">
        <v>710</v>
      </c>
    </row>
    <row r="46" spans="1:3" ht="17.25" customHeight="1">
      <c r="A46" s="33" t="s">
        <v>337</v>
      </c>
      <c r="B46" s="47" t="s">
        <v>349</v>
      </c>
      <c r="C46" s="66">
        <v>1100</v>
      </c>
    </row>
    <row r="47" spans="1:3" ht="17.25" customHeight="1">
      <c r="A47" s="33" t="s">
        <v>338</v>
      </c>
      <c r="B47" s="55" t="s">
        <v>350</v>
      </c>
      <c r="C47" s="66">
        <v>1100</v>
      </c>
    </row>
    <row r="48" spans="1:3" ht="17.25" customHeight="1">
      <c r="A48" s="33" t="s">
        <v>339</v>
      </c>
      <c r="B48" s="47" t="s">
        <v>346</v>
      </c>
      <c r="C48" s="66">
        <v>1960</v>
      </c>
    </row>
    <row r="49" spans="1:3" ht="17.25" customHeight="1">
      <c r="A49" s="33" t="s">
        <v>340</v>
      </c>
      <c r="B49" s="47" t="s">
        <v>345</v>
      </c>
      <c r="C49" s="69">
        <v>920</v>
      </c>
    </row>
    <row r="50" spans="1:3" ht="17.25" customHeight="1">
      <c r="A50" s="33" t="s">
        <v>341</v>
      </c>
      <c r="B50" s="47" t="s">
        <v>348</v>
      </c>
      <c r="C50" s="66">
        <v>1840</v>
      </c>
    </row>
    <row r="51" spans="1:3" ht="17.25" customHeight="1">
      <c r="A51" s="33" t="s">
        <v>417</v>
      </c>
      <c r="B51" s="47" t="s">
        <v>351</v>
      </c>
      <c r="C51" s="66">
        <v>1790</v>
      </c>
    </row>
    <row r="52" spans="1:3" ht="17.25" customHeight="1">
      <c r="A52" s="33" t="s">
        <v>342</v>
      </c>
      <c r="B52" s="47" t="s">
        <v>347</v>
      </c>
      <c r="C52" s="66">
        <v>3110</v>
      </c>
    </row>
    <row r="53" spans="1:3" ht="17.25" customHeight="1">
      <c r="A53" s="33" t="s">
        <v>343</v>
      </c>
      <c r="B53" s="55" t="s">
        <v>352</v>
      </c>
      <c r="C53" s="66">
        <v>2020</v>
      </c>
    </row>
    <row r="54" spans="1:3" ht="17.25" customHeight="1">
      <c r="A54" s="33" t="s">
        <v>344</v>
      </c>
      <c r="B54" s="55" t="s">
        <v>353</v>
      </c>
      <c r="C54" s="66">
        <v>2190</v>
      </c>
    </row>
    <row r="55" spans="1:3" ht="17.25" customHeight="1" thickBot="1">
      <c r="A55" s="35" t="s">
        <v>151</v>
      </c>
      <c r="B55" s="40" t="s">
        <v>152</v>
      </c>
      <c r="C55" s="155">
        <v>970</v>
      </c>
    </row>
    <row r="56" ht="17.25" customHeight="1" thickBot="1">
      <c r="C56" s="65"/>
    </row>
    <row r="57" spans="1:3" ht="17.25" customHeight="1">
      <c r="A57" s="160" t="s">
        <v>3</v>
      </c>
      <c r="B57" s="161"/>
      <c r="C57" s="162"/>
    </row>
    <row r="58" spans="1:3" ht="17.25" customHeight="1">
      <c r="A58" s="33" t="s">
        <v>83</v>
      </c>
      <c r="B58" s="34" t="s">
        <v>529</v>
      </c>
      <c r="C58" s="66">
        <v>10</v>
      </c>
    </row>
    <row r="59" spans="1:3" ht="17.25" customHeight="1">
      <c r="A59" s="33" t="s">
        <v>75</v>
      </c>
      <c r="B59" s="34" t="s">
        <v>85</v>
      </c>
      <c r="C59" s="66">
        <v>60</v>
      </c>
    </row>
    <row r="60" spans="1:3" ht="17.25" customHeight="1">
      <c r="A60" s="33" t="s">
        <v>26</v>
      </c>
      <c r="B60" s="34" t="s">
        <v>530</v>
      </c>
      <c r="C60" s="66">
        <v>12</v>
      </c>
    </row>
    <row r="61" spans="1:3" ht="17.25" customHeight="1">
      <c r="A61" s="33" t="s">
        <v>76</v>
      </c>
      <c r="B61" s="34" t="s">
        <v>77</v>
      </c>
      <c r="C61" s="66">
        <v>1800</v>
      </c>
    </row>
    <row r="62" spans="1:3" ht="17.25" customHeight="1">
      <c r="A62" s="37" t="s">
        <v>78</v>
      </c>
      <c r="B62" s="41" t="s">
        <v>79</v>
      </c>
      <c r="C62" s="66">
        <v>100</v>
      </c>
    </row>
    <row r="63" spans="1:3" ht="17.25" customHeight="1">
      <c r="A63" s="37" t="s">
        <v>78</v>
      </c>
      <c r="B63" s="41" t="s">
        <v>80</v>
      </c>
      <c r="C63" s="66">
        <v>140</v>
      </c>
    </row>
    <row r="64" spans="1:3" ht="17.25" customHeight="1">
      <c r="A64" s="37" t="s">
        <v>78</v>
      </c>
      <c r="B64" s="41" t="s">
        <v>81</v>
      </c>
      <c r="C64" s="66">
        <v>180</v>
      </c>
    </row>
    <row r="65" spans="1:3" ht="17.25" customHeight="1" thickBot="1">
      <c r="A65" s="39" t="s">
        <v>78</v>
      </c>
      <c r="B65" s="42" t="s">
        <v>82</v>
      </c>
      <c r="C65" s="67">
        <v>240</v>
      </c>
    </row>
    <row r="66" ht="17.25" customHeight="1" thickBot="1">
      <c r="C66" s="65"/>
    </row>
    <row r="67" spans="1:3" ht="17.25" customHeight="1">
      <c r="A67" s="157" t="s">
        <v>5</v>
      </c>
      <c r="B67" s="158"/>
      <c r="C67" s="159"/>
    </row>
    <row r="68" spans="1:3" ht="17.25" customHeight="1">
      <c r="A68" s="48" t="s">
        <v>310</v>
      </c>
      <c r="B68" s="49" t="s">
        <v>313</v>
      </c>
      <c r="C68" s="66">
        <v>670</v>
      </c>
    </row>
    <row r="69" spans="1:3" ht="17.25" customHeight="1">
      <c r="A69" s="33" t="s">
        <v>311</v>
      </c>
      <c r="B69" s="34" t="s">
        <v>312</v>
      </c>
      <c r="C69" s="66">
        <v>500</v>
      </c>
    </row>
    <row r="70" spans="1:3" ht="17.25" customHeight="1" thickBot="1">
      <c r="A70" s="35" t="s">
        <v>86</v>
      </c>
      <c r="B70" s="40" t="s">
        <v>314</v>
      </c>
      <c r="C70" s="67">
        <v>80</v>
      </c>
    </row>
    <row r="71" spans="1:25" ht="17.25" customHeight="1">
      <c r="A71" s="44"/>
      <c r="B71" s="44"/>
      <c r="C71" s="44"/>
      <c r="V71" s="36"/>
      <c r="W71" s="36"/>
      <c r="X71" s="36"/>
      <c r="Y71" s="36"/>
    </row>
    <row r="72" spans="1:25" ht="17.25" customHeight="1">
      <c r="A72" s="44"/>
      <c r="B72" s="44"/>
      <c r="C72" s="44"/>
      <c r="V72" s="36"/>
      <c r="W72" s="36"/>
      <c r="X72" s="36"/>
      <c r="Y72" s="36"/>
    </row>
    <row r="73" spans="1:25" ht="17.25" customHeight="1">
      <c r="A73" s="44"/>
      <c r="B73" s="44"/>
      <c r="C73" s="44"/>
      <c r="V73" s="36"/>
      <c r="W73" s="36"/>
      <c r="X73" s="36"/>
      <c r="Y73" s="36"/>
    </row>
    <row r="74" spans="1:25" ht="17.25" customHeight="1">
      <c r="A74" s="44"/>
      <c r="B74" s="44"/>
      <c r="C74" s="44"/>
      <c r="V74" s="36"/>
      <c r="W74" s="36"/>
      <c r="X74" s="36"/>
      <c r="Y74" s="36"/>
    </row>
    <row r="75" spans="1:25" ht="17.25" customHeight="1">
      <c r="A75" s="44"/>
      <c r="B75" s="44"/>
      <c r="C75" s="44"/>
      <c r="V75" s="36"/>
      <c r="W75" s="36"/>
      <c r="X75" s="36"/>
      <c r="Y75" s="36"/>
    </row>
    <row r="76" spans="1:25" ht="17.25" customHeight="1">
      <c r="A76" s="44"/>
      <c r="B76" s="44"/>
      <c r="C76" s="44"/>
      <c r="V76" s="36"/>
      <c r="W76" s="36"/>
      <c r="X76" s="36"/>
      <c r="Y76" s="36"/>
    </row>
    <row r="77" spans="1:25" ht="17.25" customHeight="1">
      <c r="A77" s="44"/>
      <c r="B77" s="44"/>
      <c r="C77" s="44"/>
      <c r="V77" s="36"/>
      <c r="W77" s="36"/>
      <c r="X77" s="36"/>
      <c r="Y77" s="36"/>
    </row>
    <row r="78" spans="1:25" ht="17.25" customHeight="1">
      <c r="A78" s="44"/>
      <c r="B78" s="44"/>
      <c r="C78" s="44"/>
      <c r="V78" s="36"/>
      <c r="W78" s="36"/>
      <c r="X78" s="36"/>
      <c r="Y78" s="36"/>
    </row>
    <row r="79" spans="1:25" ht="17.25" customHeight="1">
      <c r="A79" s="44"/>
      <c r="B79" s="44"/>
      <c r="C79" s="44"/>
      <c r="V79" s="36"/>
      <c r="W79" s="36"/>
      <c r="X79" s="36"/>
      <c r="Y79" s="36"/>
    </row>
    <row r="80" spans="1:25" ht="17.25" customHeight="1">
      <c r="A80" s="44"/>
      <c r="B80" s="44"/>
      <c r="C80" s="44"/>
      <c r="V80" s="36"/>
      <c r="W80" s="36"/>
      <c r="X80" s="36"/>
      <c r="Y80" s="36"/>
    </row>
    <row r="81" spans="1:25" ht="17.25" customHeight="1">
      <c r="A81" s="44"/>
      <c r="B81" s="44"/>
      <c r="C81" s="44"/>
      <c r="V81" s="36"/>
      <c r="W81" s="36"/>
      <c r="X81" s="36"/>
      <c r="Y81" s="36"/>
    </row>
    <row r="82" spans="1:25" ht="17.25" customHeight="1">
      <c r="A82" s="44"/>
      <c r="B82" s="44"/>
      <c r="C82" s="44"/>
      <c r="V82" s="36"/>
      <c r="W82" s="36"/>
      <c r="X82" s="36"/>
      <c r="Y82" s="36"/>
    </row>
    <row r="83" spans="1:25" ht="17.25" customHeight="1">
      <c r="A83" s="44"/>
      <c r="B83" s="44"/>
      <c r="C83" s="44"/>
      <c r="V83" s="36"/>
      <c r="W83" s="36"/>
      <c r="X83" s="36"/>
      <c r="Y83" s="36"/>
    </row>
    <row r="84" spans="1:25" ht="17.25" customHeight="1">
      <c r="A84" s="44"/>
      <c r="B84" s="44"/>
      <c r="C84" s="44"/>
      <c r="V84" s="36"/>
      <c r="W84" s="36"/>
      <c r="X84" s="36"/>
      <c r="Y84" s="36"/>
    </row>
    <row r="85" spans="1:25" ht="17.25" customHeight="1">
      <c r="A85" s="44"/>
      <c r="B85" s="44"/>
      <c r="C85" s="44"/>
      <c r="V85" s="36"/>
      <c r="W85" s="36"/>
      <c r="X85" s="36"/>
      <c r="Y85" s="36"/>
    </row>
    <row r="86" spans="1:25" ht="17.25" customHeight="1">
      <c r="A86" s="44"/>
      <c r="B86" s="44"/>
      <c r="C86" s="44"/>
      <c r="V86" s="36"/>
      <c r="W86" s="36"/>
      <c r="X86" s="36"/>
      <c r="Y86" s="36"/>
    </row>
    <row r="87" spans="1:25" ht="17.25" customHeight="1">
      <c r="A87" s="44"/>
      <c r="B87" s="44"/>
      <c r="C87" s="44"/>
      <c r="V87" s="36"/>
      <c r="W87" s="36"/>
      <c r="X87" s="36"/>
      <c r="Y87" s="36"/>
    </row>
    <row r="88" spans="1:25" ht="17.25" customHeight="1">
      <c r="A88" s="44"/>
      <c r="B88" s="44"/>
      <c r="C88" s="44"/>
      <c r="V88" s="36"/>
      <c r="W88" s="36"/>
      <c r="X88" s="36"/>
      <c r="Y88" s="36"/>
    </row>
    <row r="89" spans="1:25" ht="17.25" customHeight="1">
      <c r="A89" s="44"/>
      <c r="B89" s="44"/>
      <c r="C89" s="44"/>
      <c r="V89" s="36"/>
      <c r="W89" s="36"/>
      <c r="X89" s="36"/>
      <c r="Y89" s="36"/>
    </row>
    <row r="90" spans="1:25" ht="17.25" customHeight="1">
      <c r="A90" s="44"/>
      <c r="B90" s="44"/>
      <c r="C90" s="44"/>
      <c r="V90" s="36"/>
      <c r="W90" s="36"/>
      <c r="X90" s="36"/>
      <c r="Y90" s="36"/>
    </row>
  </sheetData>
  <sheetProtection/>
  <mergeCells count="7">
    <mergeCell ref="B1:B2"/>
    <mergeCell ref="A67:C67"/>
    <mergeCell ref="A57:C57"/>
    <mergeCell ref="A44:C44"/>
    <mergeCell ref="A7:C7"/>
    <mergeCell ref="A14:C14"/>
    <mergeCell ref="A28:C28"/>
  </mergeCells>
  <hyperlinks>
    <hyperlink ref="C1" r:id="rId1" display="Наш сайт: http://rgb.center"/>
  </hyperlinks>
  <printOptions horizontalCentered="1"/>
  <pageMargins left="0.5905511811023623" right="0.5905511811023623" top="0.1968503937007874" bottom="0.1968503937007874" header="0.1968503937007874" footer="0.1968503937007874"/>
  <pageSetup fitToHeight="1" fitToWidth="1" horizontalDpi="600" verticalDpi="600" orientation="portrait" paperSize="9" scale="67" r:id="rId4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B1" sqref="B1:B2"/>
    </sheetView>
  </sheetViews>
  <sheetFormatPr defaultColWidth="9.140625" defaultRowHeight="15"/>
  <cols>
    <col min="1" max="1" width="28.8515625" style="0" customWidth="1"/>
    <col min="2" max="2" width="62.140625" style="0" customWidth="1"/>
    <col min="3" max="3" width="24.57421875" style="0" customWidth="1"/>
  </cols>
  <sheetData>
    <row r="1" spans="1:25" s="36" customFormat="1" ht="12.75" customHeight="1">
      <c r="A1" s="27"/>
      <c r="B1" s="156" t="str">
        <f>Комплектующие!B1</f>
        <v>18 марта 2024г.</v>
      </c>
      <c r="C1" s="70" t="s">
        <v>374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2:25" s="36" customFormat="1" ht="12.75" customHeight="1">
      <c r="B2" s="156"/>
      <c r="C2" s="65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2:25" s="36" customFormat="1" ht="12.75" customHeight="1">
      <c r="B3" s="12"/>
      <c r="C3" s="65" t="s">
        <v>299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2:25" s="36" customFormat="1" ht="12.75" customHeight="1">
      <c r="B4" s="12"/>
      <c r="C4" s="65" t="s">
        <v>44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2:25" s="36" customFormat="1" ht="12" customHeight="1" thickBot="1">
      <c r="B5" s="12"/>
      <c r="C5" s="6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74" customFormat="1" ht="17.25" customHeight="1">
      <c r="A6" s="160" t="s">
        <v>178</v>
      </c>
      <c r="B6" s="161"/>
      <c r="C6" s="162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s="74" customFormat="1" ht="17.25" customHeight="1">
      <c r="A7" s="33" t="s">
        <v>179</v>
      </c>
      <c r="B7" s="41" t="s">
        <v>356</v>
      </c>
      <c r="C7" s="66">
        <v>21850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s="74" customFormat="1" ht="17.25" customHeight="1">
      <c r="A8" s="33" t="s">
        <v>358</v>
      </c>
      <c r="B8" s="41" t="s">
        <v>357</v>
      </c>
      <c r="C8" s="66">
        <v>10930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s="74" customFormat="1" ht="17.25" customHeight="1">
      <c r="A9" s="33" t="s">
        <v>361</v>
      </c>
      <c r="B9" s="41" t="s">
        <v>356</v>
      </c>
      <c r="C9" s="66">
        <v>8630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s="74" customFormat="1" ht="17.25" customHeight="1">
      <c r="A10" s="33" t="s">
        <v>359</v>
      </c>
      <c r="B10" s="41" t="s">
        <v>526</v>
      </c>
      <c r="C10" s="66">
        <v>9320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s="74" customFormat="1" ht="17.25" customHeight="1">
      <c r="A11" s="33" t="s">
        <v>367</v>
      </c>
      <c r="B11" s="41" t="s">
        <v>304</v>
      </c>
      <c r="C11" s="66">
        <v>9780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s="74" customFormat="1" ht="17.25" customHeight="1">
      <c r="A12" s="33" t="s">
        <v>368</v>
      </c>
      <c r="B12" s="41" t="s">
        <v>304</v>
      </c>
      <c r="C12" s="66">
        <v>8630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s="74" customFormat="1" ht="17.25" customHeight="1" thickBot="1">
      <c r="A13" s="35" t="s">
        <v>369</v>
      </c>
      <c r="B13" s="42" t="s">
        <v>304</v>
      </c>
      <c r="C13" s="67">
        <v>3680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2:25" s="74" customFormat="1" ht="17.25" customHeight="1" thickBot="1">
      <c r="B14" s="38"/>
      <c r="C14" s="7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74" customFormat="1" ht="17.25" customHeight="1">
      <c r="A15" s="160" t="s">
        <v>366</v>
      </c>
      <c r="B15" s="161"/>
      <c r="C15" s="16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s="74" customFormat="1" ht="17.25" customHeight="1">
      <c r="A16" s="33" t="s">
        <v>175</v>
      </c>
      <c r="B16" s="34"/>
      <c r="C16" s="66">
        <v>6900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s="74" customFormat="1" ht="17.25" customHeight="1">
      <c r="A17" s="33" t="s">
        <v>174</v>
      </c>
      <c r="B17" s="41"/>
      <c r="C17" s="66">
        <v>5750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s="74" customFormat="1" ht="17.25" customHeight="1">
      <c r="A18" s="33" t="s">
        <v>305</v>
      </c>
      <c r="B18" s="41"/>
      <c r="C18" s="66">
        <v>5180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s="74" customFormat="1" ht="17.25" customHeight="1">
      <c r="A19" s="33" t="s">
        <v>362</v>
      </c>
      <c r="B19" s="41"/>
      <c r="C19" s="66">
        <v>5750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s="74" customFormat="1" ht="17.25" customHeight="1" thickBot="1">
      <c r="A20" s="35" t="s">
        <v>360</v>
      </c>
      <c r="B20" s="42"/>
      <c r="C20" s="67">
        <v>5180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="75" customFormat="1" ht="15" thickBot="1"/>
    <row r="22" spans="1:25" s="74" customFormat="1" ht="17.25" customHeight="1">
      <c r="A22" s="160" t="s">
        <v>3</v>
      </c>
      <c r="B22" s="161"/>
      <c r="C22" s="162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74" customFormat="1" ht="17.25" customHeight="1">
      <c r="A23" s="37" t="s">
        <v>307</v>
      </c>
      <c r="B23" s="41" t="s">
        <v>309</v>
      </c>
      <c r="C23" s="66">
        <v>490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s="74" customFormat="1" ht="17.25" customHeight="1">
      <c r="A24" s="37" t="s">
        <v>308</v>
      </c>
      <c r="B24" s="41" t="s">
        <v>309</v>
      </c>
      <c r="C24" s="66">
        <v>490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s="74" customFormat="1" ht="17.25" customHeight="1">
      <c r="A25" s="37" t="s">
        <v>354</v>
      </c>
      <c r="B25" s="41" t="s">
        <v>309</v>
      </c>
      <c r="C25" s="66">
        <v>490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s="74" customFormat="1" ht="17.25" customHeight="1">
      <c r="A26" s="37" t="s">
        <v>355</v>
      </c>
      <c r="B26" s="41" t="s">
        <v>309</v>
      </c>
      <c r="C26" s="66">
        <v>490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s="74" customFormat="1" ht="17.25" customHeight="1">
      <c r="A27" s="33" t="s">
        <v>363</v>
      </c>
      <c r="B27" s="34"/>
      <c r="C27" s="154">
        <v>170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s="74" customFormat="1" ht="17.25" customHeight="1">
      <c r="A28" s="33" t="s">
        <v>306</v>
      </c>
      <c r="B28" s="34" t="s">
        <v>364</v>
      </c>
      <c r="C28" s="66">
        <v>28750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s="74" customFormat="1" ht="17.25" customHeight="1">
      <c r="A29" s="33" t="s">
        <v>370</v>
      </c>
      <c r="B29" s="34" t="s">
        <v>528</v>
      </c>
      <c r="C29" s="66">
        <v>1800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s="74" customFormat="1" ht="17.25" customHeight="1">
      <c r="A30" s="33" t="s">
        <v>370</v>
      </c>
      <c r="B30" s="34" t="s">
        <v>373</v>
      </c>
      <c r="C30" s="66">
        <v>2880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s="74" customFormat="1" ht="17.25" customHeight="1">
      <c r="A31" s="33" t="s">
        <v>370</v>
      </c>
      <c r="B31" s="34" t="s">
        <v>527</v>
      </c>
      <c r="C31" s="66">
        <v>7480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s="74" customFormat="1" ht="17.25" customHeight="1">
      <c r="A32" s="33" t="s">
        <v>371</v>
      </c>
      <c r="B32" s="34" t="s">
        <v>372</v>
      </c>
      <c r="C32" s="66">
        <v>2000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s="74" customFormat="1" ht="17.25" customHeight="1">
      <c r="A33" s="33" t="s">
        <v>176</v>
      </c>
      <c r="B33" s="34"/>
      <c r="C33" s="66">
        <v>920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s="74" customFormat="1" ht="17.25" customHeight="1" thickBot="1">
      <c r="A34" s="35" t="s">
        <v>177</v>
      </c>
      <c r="B34" s="40"/>
      <c r="C34" s="67">
        <v>920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</sheetData>
  <sheetProtection/>
  <mergeCells count="4">
    <mergeCell ref="A6:C6"/>
    <mergeCell ref="B1:B2"/>
    <mergeCell ref="A22:C22"/>
    <mergeCell ref="A15:C15"/>
  </mergeCells>
  <hyperlinks>
    <hyperlink ref="C1" r:id="rId1" display="Наш сайт: http://rgb.cent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zoomScalePageLayoutView="0" workbookViewId="0" topLeftCell="A1">
      <selection activeCell="C1" sqref="C1:E2"/>
    </sheetView>
  </sheetViews>
  <sheetFormatPr defaultColWidth="8.7109375" defaultRowHeight="17.25" customHeight="1"/>
  <cols>
    <col min="1" max="1" width="21.28125" style="26" customWidth="1"/>
    <col min="2" max="2" width="50.28125" style="50" bestFit="1" customWidth="1"/>
    <col min="3" max="3" width="16.57421875" style="79" customWidth="1"/>
    <col min="4" max="4" width="3.00390625" style="26" customWidth="1"/>
    <col min="5" max="5" width="21.28125" style="26" customWidth="1"/>
    <col min="6" max="6" width="44.7109375" style="54" bestFit="1" customWidth="1"/>
    <col min="7" max="7" width="16.57421875" style="79" customWidth="1"/>
    <col min="8" max="16384" width="8.7109375" style="26" customWidth="1"/>
  </cols>
  <sheetData>
    <row r="1" spans="1:7" ht="15" customHeight="1">
      <c r="A1" s="28"/>
      <c r="B1" s="29"/>
      <c r="C1" s="156" t="str">
        <f>Комплектующие!B1</f>
        <v>18 марта 2024г.</v>
      </c>
      <c r="D1" s="156"/>
      <c r="E1" s="156"/>
      <c r="F1" s="29"/>
      <c r="G1" s="77" t="s">
        <v>374</v>
      </c>
    </row>
    <row r="2" spans="3:7" ht="15" customHeight="1">
      <c r="C2" s="156"/>
      <c r="D2" s="156"/>
      <c r="E2" s="156"/>
      <c r="G2" s="78" t="s">
        <v>1</v>
      </c>
    </row>
    <row r="3" ht="15" customHeight="1">
      <c r="G3" s="78" t="s">
        <v>31</v>
      </c>
    </row>
    <row r="4" ht="15" customHeight="1">
      <c r="G4" s="78" t="s">
        <v>44</v>
      </c>
    </row>
    <row r="5" ht="17.25" customHeight="1" thickBot="1"/>
    <row r="6" spans="1:7" s="96" customFormat="1" ht="27" customHeight="1">
      <c r="A6" s="91" t="s">
        <v>0</v>
      </c>
      <c r="B6" s="92" t="s">
        <v>49</v>
      </c>
      <c r="C6" s="80" t="s">
        <v>365</v>
      </c>
      <c r="E6" s="91" t="s">
        <v>0</v>
      </c>
      <c r="F6" s="92" t="s">
        <v>49</v>
      </c>
      <c r="G6" s="80" t="s">
        <v>365</v>
      </c>
    </row>
    <row r="7" spans="1:7" ht="17.25" customHeight="1">
      <c r="A7" s="163" t="s">
        <v>142</v>
      </c>
      <c r="B7" s="164"/>
      <c r="C7" s="165"/>
      <c r="E7" s="32" t="s">
        <v>145</v>
      </c>
      <c r="F7" s="51"/>
      <c r="G7" s="81"/>
    </row>
    <row r="8" spans="1:7" ht="17.25" customHeight="1">
      <c r="A8" s="33" t="s">
        <v>87</v>
      </c>
      <c r="B8" s="52" t="s">
        <v>180</v>
      </c>
      <c r="C8" s="86">
        <v>960</v>
      </c>
      <c r="E8" s="37" t="s">
        <v>226</v>
      </c>
      <c r="F8" s="52" t="s">
        <v>233</v>
      </c>
      <c r="G8" s="82">
        <v>13610</v>
      </c>
    </row>
    <row r="9" spans="1:7" ht="17.25" customHeight="1">
      <c r="A9" s="33" t="s">
        <v>88</v>
      </c>
      <c r="B9" s="52" t="s">
        <v>181</v>
      </c>
      <c r="C9" s="86">
        <v>1150</v>
      </c>
      <c r="E9" s="37" t="s">
        <v>144</v>
      </c>
      <c r="F9" s="52" t="s">
        <v>234</v>
      </c>
      <c r="G9" s="82">
        <v>13010</v>
      </c>
    </row>
    <row r="10" spans="1:7" ht="17.25" customHeight="1">
      <c r="A10" s="33" t="s">
        <v>89</v>
      </c>
      <c r="B10" s="52" t="s">
        <v>182</v>
      </c>
      <c r="C10" s="86">
        <v>1330</v>
      </c>
      <c r="E10" s="37" t="s">
        <v>227</v>
      </c>
      <c r="F10" s="52" t="s">
        <v>246</v>
      </c>
      <c r="G10" s="82">
        <v>10860</v>
      </c>
    </row>
    <row r="11" spans="1:7" ht="17.25" customHeight="1">
      <c r="A11" s="33" t="s">
        <v>90</v>
      </c>
      <c r="B11" s="52" t="s">
        <v>183</v>
      </c>
      <c r="C11" s="86">
        <v>1600</v>
      </c>
      <c r="E11" s="37" t="s">
        <v>228</v>
      </c>
      <c r="F11" s="52" t="s">
        <v>235</v>
      </c>
      <c r="G11" s="82">
        <v>11260</v>
      </c>
    </row>
    <row r="12" spans="1:7" ht="17.25" customHeight="1">
      <c r="A12" s="33" t="s">
        <v>91</v>
      </c>
      <c r="B12" s="52" t="s">
        <v>194</v>
      </c>
      <c r="C12" s="86">
        <v>1670</v>
      </c>
      <c r="E12" s="37" t="s">
        <v>229</v>
      </c>
      <c r="F12" s="52" t="s">
        <v>236</v>
      </c>
      <c r="G12" s="82">
        <v>2240</v>
      </c>
    </row>
    <row r="13" spans="1:7" ht="17.25" customHeight="1">
      <c r="A13" s="33" t="s">
        <v>92</v>
      </c>
      <c r="B13" s="52" t="s">
        <v>195</v>
      </c>
      <c r="C13" s="86">
        <v>1890</v>
      </c>
      <c r="E13" s="37" t="s">
        <v>230</v>
      </c>
      <c r="F13" s="52" t="s">
        <v>238</v>
      </c>
      <c r="G13" s="82">
        <v>3560</v>
      </c>
    </row>
    <row r="14" spans="1:7" ht="17.25" customHeight="1">
      <c r="A14" s="33" t="s">
        <v>154</v>
      </c>
      <c r="B14" s="52" t="s">
        <v>184</v>
      </c>
      <c r="C14" s="86">
        <v>1200</v>
      </c>
      <c r="E14" s="37" t="s">
        <v>231</v>
      </c>
      <c r="F14" s="52" t="s">
        <v>239</v>
      </c>
      <c r="G14" s="82">
        <v>3010</v>
      </c>
    </row>
    <row r="15" spans="1:7" ht="17.25" customHeight="1">
      <c r="A15" s="33" t="s">
        <v>155</v>
      </c>
      <c r="B15" s="52" t="s">
        <v>196</v>
      </c>
      <c r="C15" s="86">
        <v>1310</v>
      </c>
      <c r="E15" s="37" t="s">
        <v>232</v>
      </c>
      <c r="F15" s="52" t="s">
        <v>240</v>
      </c>
      <c r="G15" s="82">
        <v>2720</v>
      </c>
    </row>
    <row r="16" spans="1:7" ht="17.25" customHeight="1">
      <c r="A16" s="33" t="s">
        <v>156</v>
      </c>
      <c r="B16" s="52" t="s">
        <v>185</v>
      </c>
      <c r="C16" s="86">
        <v>1520</v>
      </c>
      <c r="E16" s="37" t="s">
        <v>110</v>
      </c>
      <c r="F16" s="52" t="s">
        <v>241</v>
      </c>
      <c r="G16" s="82">
        <v>6200</v>
      </c>
    </row>
    <row r="17" spans="1:7" ht="17.25" customHeight="1">
      <c r="A17" s="33" t="s">
        <v>157</v>
      </c>
      <c r="B17" s="52" t="s">
        <v>197</v>
      </c>
      <c r="C17" s="86">
        <v>1690</v>
      </c>
      <c r="E17" s="37" t="s">
        <v>111</v>
      </c>
      <c r="F17" s="52" t="s">
        <v>241</v>
      </c>
      <c r="G17" s="82">
        <v>6980</v>
      </c>
    </row>
    <row r="18" spans="1:7" ht="17.25" customHeight="1">
      <c r="A18" s="33" t="s">
        <v>158</v>
      </c>
      <c r="B18" s="52" t="s">
        <v>186</v>
      </c>
      <c r="C18" s="86">
        <v>2050</v>
      </c>
      <c r="E18" s="37" t="s">
        <v>112</v>
      </c>
      <c r="F18" s="52" t="s">
        <v>242</v>
      </c>
      <c r="G18" s="82">
        <v>8400</v>
      </c>
    </row>
    <row r="19" spans="1:7" ht="17.25" customHeight="1">
      <c r="A19" s="33" t="s">
        <v>159</v>
      </c>
      <c r="B19" s="52" t="s">
        <v>187</v>
      </c>
      <c r="C19" s="86">
        <v>2590</v>
      </c>
      <c r="E19" s="37" t="s">
        <v>319</v>
      </c>
      <c r="F19" s="52" t="s">
        <v>320</v>
      </c>
      <c r="G19" s="82">
        <v>11940</v>
      </c>
    </row>
    <row r="20" spans="1:7" ht="17.25" customHeight="1">
      <c r="A20" s="33" t="s">
        <v>278</v>
      </c>
      <c r="B20" s="52" t="s">
        <v>279</v>
      </c>
      <c r="C20" s="86">
        <v>2900</v>
      </c>
      <c r="E20" s="37" t="s">
        <v>113</v>
      </c>
      <c r="F20" s="52" t="s">
        <v>242</v>
      </c>
      <c r="G20" s="82">
        <v>9200</v>
      </c>
    </row>
    <row r="21" spans="1:7" ht="17.25" customHeight="1">
      <c r="A21" s="33" t="s">
        <v>160</v>
      </c>
      <c r="B21" s="52" t="s">
        <v>209</v>
      </c>
      <c r="C21" s="86">
        <v>1550</v>
      </c>
      <c r="E21" s="45" t="s">
        <v>114</v>
      </c>
      <c r="F21" s="52" t="s">
        <v>243</v>
      </c>
      <c r="G21" s="82">
        <v>10620</v>
      </c>
    </row>
    <row r="22" spans="1:7" ht="17.25" customHeight="1">
      <c r="A22" s="33" t="s">
        <v>161</v>
      </c>
      <c r="B22" s="52" t="s">
        <v>208</v>
      </c>
      <c r="C22" s="86">
        <v>2270</v>
      </c>
      <c r="E22" s="37" t="s">
        <v>115</v>
      </c>
      <c r="F22" s="52" t="s">
        <v>244</v>
      </c>
      <c r="G22" s="82">
        <v>14140</v>
      </c>
    </row>
    <row r="23" spans="1:7" ht="17.25" customHeight="1">
      <c r="A23" s="33" t="s">
        <v>129</v>
      </c>
      <c r="B23" s="52" t="s">
        <v>204</v>
      </c>
      <c r="C23" s="86">
        <v>2180</v>
      </c>
      <c r="E23" s="37" t="s">
        <v>116</v>
      </c>
      <c r="F23" s="52" t="s">
        <v>245</v>
      </c>
      <c r="G23" s="82">
        <v>17740</v>
      </c>
    </row>
    <row r="24" spans="1:7" ht="17.25" customHeight="1">
      <c r="A24" s="33" t="s">
        <v>12</v>
      </c>
      <c r="B24" s="52" t="s">
        <v>205</v>
      </c>
      <c r="C24" s="86">
        <v>2950</v>
      </c>
      <c r="E24" s="37" t="s">
        <v>18</v>
      </c>
      <c r="F24" s="52" t="s">
        <v>237</v>
      </c>
      <c r="G24" s="82">
        <v>11500</v>
      </c>
    </row>
    <row r="25" spans="1:7" ht="17.25" customHeight="1">
      <c r="A25" s="33" t="s">
        <v>13</v>
      </c>
      <c r="B25" s="52" t="s">
        <v>206</v>
      </c>
      <c r="C25" s="86">
        <v>4720</v>
      </c>
      <c r="E25" s="37" t="s">
        <v>117</v>
      </c>
      <c r="F25" s="52" t="s">
        <v>237</v>
      </c>
      <c r="G25" s="82">
        <v>18930</v>
      </c>
    </row>
    <row r="26" spans="1:7" ht="17.25" customHeight="1">
      <c r="A26" s="33" t="s">
        <v>11</v>
      </c>
      <c r="B26" s="52" t="s">
        <v>207</v>
      </c>
      <c r="C26" s="86">
        <v>4280</v>
      </c>
      <c r="E26" s="37" t="s">
        <v>118</v>
      </c>
      <c r="F26" s="52" t="s">
        <v>237</v>
      </c>
      <c r="G26" s="82">
        <v>20040</v>
      </c>
    </row>
    <row r="27" spans="1:7" ht="17.25" customHeight="1">
      <c r="A27" s="33" t="s">
        <v>410</v>
      </c>
      <c r="B27" s="52" t="s">
        <v>411</v>
      </c>
      <c r="C27" s="86">
        <v>3100</v>
      </c>
      <c r="E27" s="37" t="s">
        <v>119</v>
      </c>
      <c r="F27" s="52" t="s">
        <v>237</v>
      </c>
      <c r="G27" s="82">
        <v>11990</v>
      </c>
    </row>
    <row r="28" spans="1:7" ht="17.25" customHeight="1">
      <c r="A28" s="33" t="s">
        <v>412</v>
      </c>
      <c r="B28" s="52" t="s">
        <v>413</v>
      </c>
      <c r="C28" s="86">
        <v>3600</v>
      </c>
      <c r="E28" s="37" t="s">
        <v>32</v>
      </c>
      <c r="F28" s="52" t="s">
        <v>247</v>
      </c>
      <c r="G28" s="82">
        <v>14750</v>
      </c>
    </row>
    <row r="29" spans="1:7" ht="17.25" customHeight="1">
      <c r="A29" s="33" t="s">
        <v>136</v>
      </c>
      <c r="B29" s="52" t="s">
        <v>198</v>
      </c>
      <c r="C29" s="86">
        <v>1590</v>
      </c>
      <c r="E29" s="37" t="s">
        <v>46</v>
      </c>
      <c r="F29" s="52" t="s">
        <v>247</v>
      </c>
      <c r="G29" s="82">
        <v>20600</v>
      </c>
    </row>
    <row r="30" spans="1:7" ht="17.25" customHeight="1">
      <c r="A30" s="33" t="s">
        <v>137</v>
      </c>
      <c r="B30" s="52" t="s">
        <v>199</v>
      </c>
      <c r="C30" s="86">
        <v>2730</v>
      </c>
      <c r="E30" s="37" t="s">
        <v>45</v>
      </c>
      <c r="F30" s="52" t="s">
        <v>248</v>
      </c>
      <c r="G30" s="82">
        <v>19530</v>
      </c>
    </row>
    <row r="31" spans="1:7" ht="17.25" customHeight="1">
      <c r="A31" s="33" t="s">
        <v>100</v>
      </c>
      <c r="B31" s="52" t="s">
        <v>188</v>
      </c>
      <c r="C31" s="86">
        <v>7450</v>
      </c>
      <c r="E31" s="37" t="s">
        <v>47</v>
      </c>
      <c r="F31" s="52" t="s">
        <v>248</v>
      </c>
      <c r="G31" s="82">
        <v>26410</v>
      </c>
    </row>
    <row r="32" spans="1:7" ht="17.25" customHeight="1">
      <c r="A32" s="33" t="s">
        <v>10</v>
      </c>
      <c r="B32" s="52" t="s">
        <v>200</v>
      </c>
      <c r="C32" s="86">
        <v>3940</v>
      </c>
      <c r="E32" s="45" t="s">
        <v>48</v>
      </c>
      <c r="F32" s="52" t="s">
        <v>249</v>
      </c>
      <c r="G32" s="82">
        <v>32940</v>
      </c>
    </row>
    <row r="33" spans="1:7" ht="17.25" customHeight="1">
      <c r="A33" s="33" t="s">
        <v>101</v>
      </c>
      <c r="B33" s="52" t="s">
        <v>189</v>
      </c>
      <c r="C33" s="86">
        <v>4280</v>
      </c>
      <c r="E33" s="33" t="s">
        <v>146</v>
      </c>
      <c r="F33" s="52" t="s">
        <v>147</v>
      </c>
      <c r="G33" s="82">
        <v>3220</v>
      </c>
    </row>
    <row r="34" spans="1:7" ht="17.25" customHeight="1" thickBot="1">
      <c r="A34" s="33" t="s">
        <v>14</v>
      </c>
      <c r="B34" s="52" t="s">
        <v>210</v>
      </c>
      <c r="C34" s="86">
        <v>4110</v>
      </c>
      <c r="E34" s="39" t="s">
        <v>108</v>
      </c>
      <c r="F34" s="62" t="s">
        <v>265</v>
      </c>
      <c r="G34" s="83">
        <v>9140</v>
      </c>
    </row>
    <row r="35" spans="1:7" ht="17.25" customHeight="1" thickBot="1">
      <c r="A35" s="163" t="s">
        <v>143</v>
      </c>
      <c r="B35" s="164"/>
      <c r="C35" s="165"/>
      <c r="E35" s="38"/>
      <c r="F35" s="59"/>
      <c r="G35" s="84"/>
    </row>
    <row r="36" spans="1:7" ht="17.25" customHeight="1">
      <c r="A36" s="37" t="s">
        <v>93</v>
      </c>
      <c r="B36" s="52" t="s">
        <v>201</v>
      </c>
      <c r="C36" s="82">
        <v>1440</v>
      </c>
      <c r="E36" s="60" t="s">
        <v>150</v>
      </c>
      <c r="F36" s="61"/>
      <c r="G36" s="85"/>
    </row>
    <row r="37" spans="1:7" ht="17.25" customHeight="1">
      <c r="A37" s="37" t="s">
        <v>94</v>
      </c>
      <c r="B37" s="52" t="s">
        <v>202</v>
      </c>
      <c r="C37" s="82">
        <v>1500</v>
      </c>
      <c r="E37" s="33" t="s">
        <v>123</v>
      </c>
      <c r="F37" s="43" t="s">
        <v>250</v>
      </c>
      <c r="G37" s="82">
        <v>22050</v>
      </c>
    </row>
    <row r="38" spans="1:7" ht="17.25" customHeight="1">
      <c r="A38" s="37" t="s">
        <v>130</v>
      </c>
      <c r="B38" s="52" t="s">
        <v>190</v>
      </c>
      <c r="C38" s="82">
        <v>2090</v>
      </c>
      <c r="E38" s="33" t="s">
        <v>124</v>
      </c>
      <c r="F38" s="43" t="s">
        <v>250</v>
      </c>
      <c r="G38" s="86">
        <v>31500</v>
      </c>
    </row>
    <row r="39" spans="1:7" ht="17.25" customHeight="1">
      <c r="A39" s="37" t="s">
        <v>131</v>
      </c>
      <c r="B39" s="52" t="s">
        <v>203</v>
      </c>
      <c r="C39" s="82">
        <v>3490</v>
      </c>
      <c r="E39" s="33" t="s">
        <v>276</v>
      </c>
      <c r="F39" s="43" t="s">
        <v>250</v>
      </c>
      <c r="G39" s="86">
        <v>43870</v>
      </c>
    </row>
    <row r="40" spans="1:7" ht="17.25" customHeight="1">
      <c r="A40" s="37" t="s">
        <v>132</v>
      </c>
      <c r="B40" s="52" t="s">
        <v>191</v>
      </c>
      <c r="C40" s="82">
        <v>2730</v>
      </c>
      <c r="E40" s="33" t="s">
        <v>125</v>
      </c>
      <c r="F40" s="55" t="s">
        <v>252</v>
      </c>
      <c r="G40" s="86">
        <v>19290</v>
      </c>
    </row>
    <row r="41" spans="1:7" ht="17.25" customHeight="1">
      <c r="A41" s="37" t="s">
        <v>38</v>
      </c>
      <c r="B41" s="52" t="s">
        <v>212</v>
      </c>
      <c r="C41" s="82">
        <v>2340</v>
      </c>
      <c r="E41" s="33" t="s">
        <v>277</v>
      </c>
      <c r="F41" s="55" t="s">
        <v>251</v>
      </c>
      <c r="G41" s="86">
        <v>18210</v>
      </c>
    </row>
    <row r="42" spans="1:7" ht="17.25" customHeight="1">
      <c r="A42" s="37" t="s">
        <v>39</v>
      </c>
      <c r="B42" s="52" t="s">
        <v>212</v>
      </c>
      <c r="C42" s="82">
        <v>3420</v>
      </c>
      <c r="E42" s="33" t="s">
        <v>126</v>
      </c>
      <c r="F42" s="55" t="s">
        <v>251</v>
      </c>
      <c r="G42" s="86">
        <v>40270</v>
      </c>
    </row>
    <row r="43" spans="1:7" ht="17.25" customHeight="1">
      <c r="A43" s="37" t="s">
        <v>43</v>
      </c>
      <c r="B43" s="52" t="s">
        <v>202</v>
      </c>
      <c r="C43" s="82">
        <v>4050</v>
      </c>
      <c r="E43" s="33" t="s">
        <v>127</v>
      </c>
      <c r="F43" s="55" t="s">
        <v>252</v>
      </c>
      <c r="G43" s="86">
        <v>38540</v>
      </c>
    </row>
    <row r="44" spans="1:7" ht="17.25" customHeight="1" thickBot="1">
      <c r="A44" s="37" t="s">
        <v>40</v>
      </c>
      <c r="B44" s="52" t="s">
        <v>190</v>
      </c>
      <c r="C44" s="82">
        <v>4420</v>
      </c>
      <c r="E44" s="35" t="s">
        <v>128</v>
      </c>
      <c r="F44" s="56" t="s">
        <v>253</v>
      </c>
      <c r="G44" s="87">
        <v>8660</v>
      </c>
    </row>
    <row r="45" spans="1:3" ht="17.25" customHeight="1" thickBot="1">
      <c r="A45" s="37" t="s">
        <v>41</v>
      </c>
      <c r="B45" s="52" t="s">
        <v>191</v>
      </c>
      <c r="C45" s="82">
        <v>5390</v>
      </c>
    </row>
    <row r="46" spans="1:7" ht="17.25" customHeight="1">
      <c r="A46" s="37" t="s">
        <v>531</v>
      </c>
      <c r="B46" s="52" t="s">
        <v>191</v>
      </c>
      <c r="C46" s="82">
        <v>5870</v>
      </c>
      <c r="E46" s="30" t="s">
        <v>6</v>
      </c>
      <c r="F46" s="31"/>
      <c r="G46" s="88"/>
    </row>
    <row r="47" spans="1:7" ht="17.25" customHeight="1">
      <c r="A47" s="37" t="s">
        <v>532</v>
      </c>
      <c r="B47" s="52"/>
      <c r="C47" s="82">
        <v>5610</v>
      </c>
      <c r="E47" s="37" t="s">
        <v>104</v>
      </c>
      <c r="F47" s="55" t="s">
        <v>254</v>
      </c>
      <c r="G47" s="82">
        <v>350</v>
      </c>
    </row>
    <row r="48" spans="1:7" ht="17.25" customHeight="1">
      <c r="A48" s="37" t="s">
        <v>533</v>
      </c>
      <c r="B48" s="52"/>
      <c r="C48" s="82">
        <v>6260</v>
      </c>
      <c r="E48" s="37" t="s">
        <v>16</v>
      </c>
      <c r="F48" s="55" t="s">
        <v>255</v>
      </c>
      <c r="G48" s="82">
        <v>490</v>
      </c>
    </row>
    <row r="49" spans="1:7" ht="17.25" customHeight="1">
      <c r="A49" s="37" t="s">
        <v>534</v>
      </c>
      <c r="B49" s="52"/>
      <c r="C49" s="82">
        <v>4120</v>
      </c>
      <c r="E49" s="37" t="s">
        <v>103</v>
      </c>
      <c r="F49" s="55" t="s">
        <v>256</v>
      </c>
      <c r="G49" s="82">
        <v>520</v>
      </c>
    </row>
    <row r="50" spans="1:7" ht="17.25" customHeight="1">
      <c r="A50" s="37" t="s">
        <v>535</v>
      </c>
      <c r="B50" s="52"/>
      <c r="C50" s="82">
        <v>5980</v>
      </c>
      <c r="E50" s="37" t="s">
        <v>15</v>
      </c>
      <c r="F50" s="55" t="s">
        <v>257</v>
      </c>
      <c r="G50" s="82">
        <v>550</v>
      </c>
    </row>
    <row r="51" spans="1:7" ht="17.25" customHeight="1">
      <c r="A51" s="37" t="s">
        <v>536</v>
      </c>
      <c r="B51" s="52"/>
      <c r="C51" s="82">
        <v>6200</v>
      </c>
      <c r="E51" s="37" t="s">
        <v>135</v>
      </c>
      <c r="F51" s="55" t="s">
        <v>258</v>
      </c>
      <c r="G51" s="82">
        <v>1020</v>
      </c>
    </row>
    <row r="52" spans="1:7" ht="17.25" customHeight="1">
      <c r="A52" s="37" t="s">
        <v>42</v>
      </c>
      <c r="B52" s="52" t="s">
        <v>213</v>
      </c>
      <c r="C52" s="82">
        <v>3470</v>
      </c>
      <c r="E52" s="37" t="s">
        <v>134</v>
      </c>
      <c r="F52" s="55" t="s">
        <v>259</v>
      </c>
      <c r="G52" s="82">
        <v>1130</v>
      </c>
    </row>
    <row r="53" spans="1:7" ht="17.25" customHeight="1">
      <c r="A53" s="37" t="s">
        <v>138</v>
      </c>
      <c r="B53" s="52" t="s">
        <v>214</v>
      </c>
      <c r="C53" s="82">
        <v>2270</v>
      </c>
      <c r="E53" s="37" t="s">
        <v>109</v>
      </c>
      <c r="F53" s="55" t="s">
        <v>256</v>
      </c>
      <c r="G53" s="82">
        <v>520</v>
      </c>
    </row>
    <row r="54" spans="1:7" ht="17.25" customHeight="1">
      <c r="A54" s="37" t="s">
        <v>139</v>
      </c>
      <c r="B54" s="52" t="s">
        <v>192</v>
      </c>
      <c r="C54" s="82">
        <v>2410</v>
      </c>
      <c r="E54" s="37" t="s">
        <v>120</v>
      </c>
      <c r="F54" s="55" t="s">
        <v>264</v>
      </c>
      <c r="G54" s="82">
        <v>650</v>
      </c>
    </row>
    <row r="55" spans="1:7" ht="17.25" customHeight="1">
      <c r="A55" s="37" t="s">
        <v>140</v>
      </c>
      <c r="B55" s="52" t="s">
        <v>193</v>
      </c>
      <c r="C55" s="82">
        <v>3940</v>
      </c>
      <c r="E55" s="37" t="s">
        <v>121</v>
      </c>
      <c r="F55" s="55" t="s">
        <v>263</v>
      </c>
      <c r="G55" s="82">
        <v>520</v>
      </c>
    </row>
    <row r="56" spans="1:7" ht="17.25" customHeight="1">
      <c r="A56" s="37" t="s">
        <v>141</v>
      </c>
      <c r="B56" s="52" t="s">
        <v>215</v>
      </c>
      <c r="C56" s="82">
        <v>3740</v>
      </c>
      <c r="E56" s="37" t="s">
        <v>133</v>
      </c>
      <c r="F56" s="55" t="s">
        <v>260</v>
      </c>
      <c r="G56" s="82">
        <v>570</v>
      </c>
    </row>
    <row r="57" spans="1:7" ht="17.25" customHeight="1">
      <c r="A57" s="45" t="s">
        <v>95</v>
      </c>
      <c r="B57" s="52" t="s">
        <v>216</v>
      </c>
      <c r="C57" s="82">
        <v>5710</v>
      </c>
      <c r="E57" s="37" t="s">
        <v>17</v>
      </c>
      <c r="F57" s="55" t="s">
        <v>262</v>
      </c>
      <c r="G57" s="82">
        <v>480</v>
      </c>
    </row>
    <row r="58" spans="1:7" ht="17.25" customHeight="1" thickBot="1">
      <c r="A58" s="37" t="s">
        <v>96</v>
      </c>
      <c r="B58" s="52" t="s">
        <v>217</v>
      </c>
      <c r="C58" s="82">
        <v>7220</v>
      </c>
      <c r="E58" s="39" t="s">
        <v>122</v>
      </c>
      <c r="F58" s="56" t="s">
        <v>261</v>
      </c>
      <c r="G58" s="83">
        <v>570</v>
      </c>
    </row>
    <row r="59" spans="1:3" ht="17.25" customHeight="1" thickBot="1">
      <c r="A59" s="37" t="s">
        <v>97</v>
      </c>
      <c r="B59" s="52" t="s">
        <v>218</v>
      </c>
      <c r="C59" s="82">
        <v>10140</v>
      </c>
    </row>
    <row r="60" spans="1:7" ht="17.25" customHeight="1">
      <c r="A60" s="37" t="s">
        <v>98</v>
      </c>
      <c r="B60" s="52" t="s">
        <v>219</v>
      </c>
      <c r="C60" s="82">
        <v>6970</v>
      </c>
      <c r="E60" s="30" t="s">
        <v>148</v>
      </c>
      <c r="F60" s="31"/>
      <c r="G60" s="88"/>
    </row>
    <row r="61" spans="1:7" ht="17.25" customHeight="1">
      <c r="A61" s="37" t="s">
        <v>99</v>
      </c>
      <c r="B61" s="52" t="s">
        <v>220</v>
      </c>
      <c r="C61" s="82">
        <v>7420</v>
      </c>
      <c r="E61" s="33" t="s">
        <v>102</v>
      </c>
      <c r="F61" s="53"/>
      <c r="G61" s="82">
        <v>1590</v>
      </c>
    </row>
    <row r="62" spans="1:7" ht="17.25" customHeight="1">
      <c r="A62" s="45" t="s">
        <v>105</v>
      </c>
      <c r="B62" s="52" t="s">
        <v>221</v>
      </c>
      <c r="C62" s="82">
        <v>2790</v>
      </c>
      <c r="E62" s="33" t="s">
        <v>27</v>
      </c>
      <c r="F62" s="53"/>
      <c r="G62" s="82">
        <v>5710</v>
      </c>
    </row>
    <row r="63" spans="1:7" ht="17.25" customHeight="1">
      <c r="A63" s="37" t="s">
        <v>28</v>
      </c>
      <c r="B63" s="52" t="s">
        <v>223</v>
      </c>
      <c r="C63" s="82">
        <v>5480</v>
      </c>
      <c r="E63" s="33" t="s">
        <v>4</v>
      </c>
      <c r="F63" s="34" t="s">
        <v>84</v>
      </c>
      <c r="G63" s="89">
        <v>120</v>
      </c>
    </row>
    <row r="64" spans="1:7" ht="17.25" customHeight="1">
      <c r="A64" s="37" t="s">
        <v>29</v>
      </c>
      <c r="B64" s="52" t="s">
        <v>222</v>
      </c>
      <c r="C64" s="82">
        <v>6560</v>
      </c>
      <c r="E64" s="33" t="s">
        <v>7</v>
      </c>
      <c r="F64" s="34" t="s">
        <v>375</v>
      </c>
      <c r="G64" s="86">
        <v>1510</v>
      </c>
    </row>
    <row r="65" spans="1:7" ht="17.25" customHeight="1">
      <c r="A65" s="37" t="s">
        <v>30</v>
      </c>
      <c r="B65" s="52" t="s">
        <v>224</v>
      </c>
      <c r="C65" s="82">
        <v>6790</v>
      </c>
      <c r="E65" s="33" t="s">
        <v>8</v>
      </c>
      <c r="F65" s="57"/>
      <c r="G65" s="86">
        <v>3600</v>
      </c>
    </row>
    <row r="66" spans="1:7" ht="17.25" customHeight="1">
      <c r="A66" s="37" t="s">
        <v>106</v>
      </c>
      <c r="B66" s="52" t="s">
        <v>211</v>
      </c>
      <c r="C66" s="82">
        <v>7400</v>
      </c>
      <c r="E66" s="33" t="s">
        <v>9</v>
      </c>
      <c r="F66" s="57"/>
      <c r="G66" s="86">
        <v>1130</v>
      </c>
    </row>
    <row r="67" spans="1:7" ht="17.25" customHeight="1" thickBot="1">
      <c r="A67" s="39" t="s">
        <v>107</v>
      </c>
      <c r="B67" s="62" t="s">
        <v>225</v>
      </c>
      <c r="C67" s="83">
        <v>9680</v>
      </c>
      <c r="E67" s="35" t="s">
        <v>149</v>
      </c>
      <c r="F67" s="58"/>
      <c r="G67" s="87">
        <v>3680</v>
      </c>
    </row>
    <row r="68" ht="17.25" customHeight="1">
      <c r="B68" s="54"/>
    </row>
    <row r="69" ht="17.25" customHeight="1">
      <c r="B69" s="54"/>
    </row>
    <row r="70" ht="17.25" customHeight="1">
      <c r="B70" s="54"/>
    </row>
    <row r="71" ht="17.25" customHeight="1">
      <c r="B71" s="54"/>
    </row>
    <row r="72" ht="17.25" customHeight="1">
      <c r="B72" s="54"/>
    </row>
    <row r="73" ht="17.25" customHeight="1">
      <c r="B73" s="54"/>
    </row>
    <row r="74" ht="17.25" customHeight="1">
      <c r="B74" s="54"/>
    </row>
    <row r="75" ht="17.25" customHeight="1">
      <c r="B75" s="54"/>
    </row>
    <row r="76" ht="17.25" customHeight="1">
      <c r="B76" s="54"/>
    </row>
    <row r="77" ht="17.25" customHeight="1">
      <c r="B77" s="54"/>
    </row>
    <row r="78" ht="17.25" customHeight="1">
      <c r="B78" s="54"/>
    </row>
    <row r="79" ht="17.25" customHeight="1">
      <c r="B79" s="54"/>
    </row>
    <row r="80" ht="17.25" customHeight="1">
      <c r="B80" s="54"/>
    </row>
    <row r="81" ht="17.25" customHeight="1">
      <c r="B81" s="54"/>
    </row>
    <row r="82" ht="17.25" customHeight="1">
      <c r="B82" s="54"/>
    </row>
    <row r="83" ht="17.25" customHeight="1">
      <c r="B83" s="54"/>
    </row>
    <row r="84" ht="17.25" customHeight="1">
      <c r="B84" s="54"/>
    </row>
    <row r="85" ht="17.25" customHeight="1">
      <c r="B85" s="54"/>
    </row>
    <row r="86" ht="17.25" customHeight="1">
      <c r="B86" s="54"/>
    </row>
    <row r="87" ht="17.25" customHeight="1">
      <c r="B87" s="54"/>
    </row>
    <row r="88" ht="17.25" customHeight="1">
      <c r="B88" s="54"/>
    </row>
    <row r="89" ht="17.25" customHeight="1">
      <c r="B89" s="54"/>
    </row>
    <row r="90" ht="17.25" customHeight="1">
      <c r="B90" s="54"/>
    </row>
    <row r="91" ht="17.25" customHeight="1">
      <c r="B91" s="54"/>
    </row>
    <row r="92" ht="17.25" customHeight="1">
      <c r="B92" s="54"/>
    </row>
    <row r="93" ht="17.25" customHeight="1">
      <c r="B93" s="54"/>
    </row>
    <row r="94" ht="17.25" customHeight="1">
      <c r="B94" s="54"/>
    </row>
    <row r="95" ht="17.25" customHeight="1">
      <c r="B95" s="54"/>
    </row>
    <row r="96" ht="17.25" customHeight="1">
      <c r="B96" s="54"/>
    </row>
    <row r="97" ht="17.25" customHeight="1">
      <c r="B97" s="54"/>
    </row>
    <row r="98" ht="17.25" customHeight="1">
      <c r="B98" s="54"/>
    </row>
    <row r="99" ht="17.25" customHeight="1">
      <c r="B99" s="54"/>
    </row>
    <row r="100" ht="17.25" customHeight="1">
      <c r="B100" s="54"/>
    </row>
    <row r="101" ht="17.25" customHeight="1">
      <c r="B101" s="54"/>
    </row>
    <row r="102" ht="17.25" customHeight="1">
      <c r="B102" s="54"/>
    </row>
    <row r="103" ht="17.25" customHeight="1">
      <c r="B103" s="54"/>
    </row>
    <row r="104" ht="17.25" customHeight="1">
      <c r="B104" s="54"/>
    </row>
    <row r="105" ht="17.25" customHeight="1">
      <c r="B105" s="54"/>
    </row>
    <row r="106" ht="17.25" customHeight="1">
      <c r="B106" s="54"/>
    </row>
    <row r="107" ht="17.25" customHeight="1">
      <c r="B107" s="54"/>
    </row>
    <row r="108" ht="17.25" customHeight="1">
      <c r="B108" s="54"/>
    </row>
    <row r="109" ht="17.25" customHeight="1">
      <c r="B109" s="54"/>
    </row>
    <row r="110" ht="17.25" customHeight="1">
      <c r="B110" s="54"/>
    </row>
    <row r="111" ht="17.25" customHeight="1">
      <c r="B111" s="54"/>
    </row>
    <row r="112" ht="17.25" customHeight="1">
      <c r="B112" s="54"/>
    </row>
    <row r="113" ht="17.25" customHeight="1">
      <c r="B113" s="54"/>
    </row>
    <row r="114" ht="17.25" customHeight="1">
      <c r="B114" s="54"/>
    </row>
    <row r="115" ht="17.25" customHeight="1">
      <c r="B115" s="54"/>
    </row>
    <row r="116" ht="17.25" customHeight="1">
      <c r="B116" s="54"/>
    </row>
    <row r="117" ht="17.25" customHeight="1">
      <c r="B117" s="54"/>
    </row>
    <row r="118" ht="17.25" customHeight="1">
      <c r="B118" s="54"/>
    </row>
    <row r="119" ht="17.25" customHeight="1">
      <c r="B119" s="54"/>
    </row>
    <row r="120" ht="17.25" customHeight="1">
      <c r="B120" s="54"/>
    </row>
    <row r="121" ht="17.25" customHeight="1">
      <c r="B121" s="54"/>
    </row>
    <row r="122" ht="17.25" customHeight="1">
      <c r="B122" s="54"/>
    </row>
    <row r="123" ht="17.25" customHeight="1">
      <c r="B123" s="54"/>
    </row>
    <row r="124" ht="17.25" customHeight="1">
      <c r="B124" s="54"/>
    </row>
    <row r="125" ht="17.25" customHeight="1">
      <c r="B125" s="54"/>
    </row>
    <row r="126" ht="17.25" customHeight="1">
      <c r="B126" s="54"/>
    </row>
    <row r="127" ht="17.25" customHeight="1">
      <c r="B127" s="54"/>
    </row>
    <row r="128" ht="17.25" customHeight="1">
      <c r="B128" s="54"/>
    </row>
    <row r="129" ht="17.25" customHeight="1">
      <c r="B129" s="54"/>
    </row>
    <row r="130" ht="17.25" customHeight="1">
      <c r="B130" s="54"/>
    </row>
  </sheetData>
  <sheetProtection/>
  <mergeCells count="3">
    <mergeCell ref="A35:C35"/>
    <mergeCell ref="A7:C7"/>
    <mergeCell ref="C1:E2"/>
  </mergeCells>
  <hyperlinks>
    <hyperlink ref="G1" r:id="rId1" display="Наш сайт: http://rgb.cent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9"/>
  <sheetViews>
    <sheetView zoomScale="90" zoomScaleNormal="90" workbookViewId="0" topLeftCell="A1">
      <selection activeCell="B1" sqref="B1:B2"/>
    </sheetView>
  </sheetViews>
  <sheetFormatPr defaultColWidth="8.7109375" defaultRowHeight="17.25" customHeight="1"/>
  <cols>
    <col min="1" max="1" width="29.421875" style="24" customWidth="1"/>
    <col min="2" max="2" width="76.28125" style="25" bestFit="1" customWidth="1"/>
    <col min="3" max="3" width="25.28125" style="90" customWidth="1"/>
    <col min="4" max="16384" width="8.7109375" style="24" customWidth="1"/>
  </cols>
  <sheetData>
    <row r="1" spans="1:3" ht="14.25" customHeight="1">
      <c r="A1" s="28"/>
      <c r="B1" s="156" t="str">
        <f>Комплектующие!B1</f>
        <v>18 марта 2024г.</v>
      </c>
      <c r="C1" s="77" t="s">
        <v>374</v>
      </c>
    </row>
    <row r="2" spans="2:3" ht="14.25" customHeight="1">
      <c r="B2" s="156"/>
      <c r="C2" s="78" t="s">
        <v>1</v>
      </c>
    </row>
    <row r="3" ht="14.25" customHeight="1">
      <c r="C3" s="78" t="s">
        <v>31</v>
      </c>
    </row>
    <row r="4" ht="14.25" customHeight="1">
      <c r="C4" s="78" t="s">
        <v>44</v>
      </c>
    </row>
    <row r="5" ht="14.25" customHeight="1" thickBot="1"/>
    <row r="6" spans="1:3" s="95" customFormat="1" ht="30" customHeight="1" thickBot="1">
      <c r="A6" s="93" t="s">
        <v>153</v>
      </c>
      <c r="B6" s="94" t="s">
        <v>49</v>
      </c>
      <c r="C6" s="76" t="s">
        <v>365</v>
      </c>
    </row>
    <row r="7" spans="1:3" ht="17.25" customHeight="1">
      <c r="A7" s="166" t="s">
        <v>380</v>
      </c>
      <c r="B7" s="167"/>
      <c r="C7" s="168"/>
    </row>
    <row r="8" spans="1:3" ht="17.25" customHeight="1">
      <c r="A8" s="33" t="s">
        <v>418</v>
      </c>
      <c r="B8" s="34" t="s">
        <v>422</v>
      </c>
      <c r="C8" s="86">
        <v>1840</v>
      </c>
    </row>
    <row r="9" spans="1:3" ht="17.25" customHeight="1">
      <c r="A9" s="33" t="s">
        <v>376</v>
      </c>
      <c r="B9" s="34" t="s">
        <v>421</v>
      </c>
      <c r="C9" s="86">
        <v>2270</v>
      </c>
    </row>
    <row r="10" spans="1:3" ht="17.25" customHeight="1">
      <c r="A10" s="33" t="s">
        <v>317</v>
      </c>
      <c r="B10" s="34" t="s">
        <v>420</v>
      </c>
      <c r="C10" s="86">
        <v>2360</v>
      </c>
    </row>
    <row r="11" spans="1:3" s="99" customFormat="1" ht="17.25" customHeight="1" thickBot="1">
      <c r="A11" s="122" t="s">
        <v>165</v>
      </c>
      <c r="B11" s="123" t="s">
        <v>423</v>
      </c>
      <c r="C11" s="87">
        <v>2530</v>
      </c>
    </row>
    <row r="12" spans="1:3" s="99" customFormat="1" ht="17.25" customHeight="1">
      <c r="A12" s="108" t="s">
        <v>377</v>
      </c>
      <c r="B12" s="112" t="s">
        <v>467</v>
      </c>
      <c r="C12" s="86">
        <v>4600</v>
      </c>
    </row>
    <row r="13" spans="1:3" s="99" customFormat="1" ht="17.25" customHeight="1">
      <c r="A13" s="108" t="s">
        <v>378</v>
      </c>
      <c r="B13" s="112" t="s">
        <v>465</v>
      </c>
      <c r="C13" s="86">
        <v>4950</v>
      </c>
    </row>
    <row r="14" spans="1:3" s="99" customFormat="1" ht="17.25" customHeight="1">
      <c r="A14" s="108" t="s">
        <v>379</v>
      </c>
      <c r="B14" s="112" t="s">
        <v>466</v>
      </c>
      <c r="C14" s="86">
        <v>6670</v>
      </c>
    </row>
    <row r="15" spans="1:3" s="99" customFormat="1" ht="17.25" customHeight="1" thickBot="1">
      <c r="A15" s="109" t="s">
        <v>419</v>
      </c>
      <c r="B15" s="113" t="s">
        <v>468</v>
      </c>
      <c r="C15" s="87">
        <v>10120</v>
      </c>
    </row>
    <row r="16" spans="1:3" s="99" customFormat="1" ht="17.25" customHeight="1" thickBot="1">
      <c r="A16" s="103"/>
      <c r="B16" s="104"/>
      <c r="C16" s="102"/>
    </row>
    <row r="17" spans="1:3" ht="17.25" customHeight="1">
      <c r="A17" s="166" t="s">
        <v>6</v>
      </c>
      <c r="B17" s="167"/>
      <c r="C17" s="168"/>
    </row>
    <row r="18" spans="1:3" ht="17.25" customHeight="1">
      <c r="A18" s="33" t="s">
        <v>388</v>
      </c>
      <c r="B18" s="34" t="s">
        <v>439</v>
      </c>
      <c r="C18" s="86">
        <v>640</v>
      </c>
    </row>
    <row r="19" spans="1:3" ht="17.25" customHeight="1">
      <c r="A19" s="33" t="s">
        <v>389</v>
      </c>
      <c r="B19" s="34" t="s">
        <v>440</v>
      </c>
      <c r="C19" s="86">
        <v>2300</v>
      </c>
    </row>
    <row r="20" spans="1:3" ht="17.25" customHeight="1" thickBot="1">
      <c r="A20" s="35" t="s">
        <v>390</v>
      </c>
      <c r="B20" s="40" t="s">
        <v>441</v>
      </c>
      <c r="C20" s="87">
        <v>2300</v>
      </c>
    </row>
    <row r="21" spans="1:3" s="115" customFormat="1" ht="17.25" customHeight="1" thickBot="1">
      <c r="A21" s="103"/>
      <c r="B21" s="114"/>
      <c r="C21" s="102"/>
    </row>
    <row r="22" spans="1:3" ht="17.25" customHeight="1">
      <c r="A22" s="166" t="s">
        <v>433</v>
      </c>
      <c r="B22" s="167"/>
      <c r="C22" s="168"/>
    </row>
    <row r="23" spans="1:3" s="119" customFormat="1" ht="17.25" customHeight="1">
      <c r="A23" s="120" t="s">
        <v>424</v>
      </c>
      <c r="B23" s="118" t="s">
        <v>269</v>
      </c>
      <c r="C23" s="121">
        <v>27600</v>
      </c>
    </row>
    <row r="24" spans="1:3" s="119" customFormat="1" ht="17.25" customHeight="1">
      <c r="A24" s="120" t="s">
        <v>425</v>
      </c>
      <c r="B24" s="41" t="s">
        <v>270</v>
      </c>
      <c r="C24" s="121">
        <v>38530</v>
      </c>
    </row>
    <row r="25" spans="1:3" s="119" customFormat="1" ht="17.25" customHeight="1">
      <c r="A25" s="120" t="s">
        <v>383</v>
      </c>
      <c r="B25" s="118" t="s">
        <v>269</v>
      </c>
      <c r="C25" s="121">
        <v>10350</v>
      </c>
    </row>
    <row r="26" spans="1:3" s="119" customFormat="1" ht="17.25" customHeight="1">
      <c r="A26" s="120" t="s">
        <v>384</v>
      </c>
      <c r="B26" s="118" t="s">
        <v>416</v>
      </c>
      <c r="C26" s="121">
        <v>15870</v>
      </c>
    </row>
    <row r="27" spans="1:3" s="119" customFormat="1" ht="17.25" customHeight="1">
      <c r="A27" s="120" t="s">
        <v>385</v>
      </c>
      <c r="B27" s="41" t="s">
        <v>272</v>
      </c>
      <c r="C27" s="121">
        <v>34500</v>
      </c>
    </row>
    <row r="28" spans="1:3" s="119" customFormat="1" ht="17.25" customHeight="1">
      <c r="A28" s="120" t="s">
        <v>386</v>
      </c>
      <c r="B28" s="41" t="s">
        <v>273</v>
      </c>
      <c r="C28" s="121">
        <v>46000</v>
      </c>
    </row>
    <row r="29" spans="1:3" s="119" customFormat="1" ht="17.25" customHeight="1">
      <c r="A29" s="120" t="s">
        <v>387</v>
      </c>
      <c r="B29" s="41" t="s">
        <v>271</v>
      </c>
      <c r="C29" s="121">
        <v>53130</v>
      </c>
    </row>
    <row r="30" spans="1:3" s="119" customFormat="1" ht="17.25" customHeight="1">
      <c r="A30" s="33" t="s">
        <v>429</v>
      </c>
      <c r="B30" s="34" t="s">
        <v>431</v>
      </c>
      <c r="C30" s="86">
        <v>5750</v>
      </c>
    </row>
    <row r="31" spans="1:3" s="119" customFormat="1" ht="17.25" customHeight="1" thickBot="1">
      <c r="A31" s="35" t="s">
        <v>430</v>
      </c>
      <c r="B31" s="40" t="s">
        <v>432</v>
      </c>
      <c r="C31" s="87">
        <v>12650</v>
      </c>
    </row>
    <row r="32" spans="1:3" ht="17.25" customHeight="1" thickBot="1">
      <c r="A32" s="74"/>
      <c r="B32" s="74"/>
      <c r="C32" s="102"/>
    </row>
    <row r="33" spans="1:3" ht="17.25" customHeight="1">
      <c r="A33" s="166" t="s">
        <v>471</v>
      </c>
      <c r="B33" s="167"/>
      <c r="C33" s="168"/>
    </row>
    <row r="34" spans="1:3" ht="17.25" customHeight="1" thickBot="1">
      <c r="A34" s="35" t="s">
        <v>472</v>
      </c>
      <c r="B34" s="40" t="s">
        <v>473</v>
      </c>
      <c r="C34" s="87">
        <v>113740</v>
      </c>
    </row>
    <row r="35" spans="1:3" ht="17.25" customHeight="1" thickBot="1">
      <c r="A35" s="74"/>
      <c r="B35" s="74"/>
      <c r="C35" s="102"/>
    </row>
    <row r="36" spans="1:3" ht="17.25" customHeight="1">
      <c r="A36" s="166" t="s">
        <v>381</v>
      </c>
      <c r="B36" s="167"/>
      <c r="C36" s="168"/>
    </row>
    <row r="37" spans="1:3" ht="17.25" customHeight="1">
      <c r="A37" s="33" t="s">
        <v>34</v>
      </c>
      <c r="B37" s="34" t="s">
        <v>270</v>
      </c>
      <c r="C37" s="86">
        <v>13230</v>
      </c>
    </row>
    <row r="38" spans="1:3" ht="17.25" customHeight="1" thickBot="1">
      <c r="A38" s="35" t="s">
        <v>35</v>
      </c>
      <c r="B38" s="40" t="s">
        <v>274</v>
      </c>
      <c r="C38" s="87">
        <v>29330</v>
      </c>
    </row>
    <row r="39" spans="1:3" ht="17.25" customHeight="1" thickBot="1">
      <c r="A39" s="74"/>
      <c r="B39" s="74"/>
      <c r="C39" s="102"/>
    </row>
    <row r="40" spans="1:3" ht="17.25" customHeight="1">
      <c r="A40" s="166" t="s">
        <v>382</v>
      </c>
      <c r="B40" s="167"/>
      <c r="C40" s="168"/>
    </row>
    <row r="41" spans="1:3" ht="17.25" customHeight="1">
      <c r="A41" s="131" t="s">
        <v>36</v>
      </c>
      <c r="B41" s="34" t="s">
        <v>267</v>
      </c>
      <c r="C41" s="86">
        <v>19670</v>
      </c>
    </row>
    <row r="42" spans="1:3" ht="17.25" customHeight="1">
      <c r="A42" s="131" t="s">
        <v>301</v>
      </c>
      <c r="B42" s="34" t="s">
        <v>414</v>
      </c>
      <c r="C42" s="86">
        <v>39100</v>
      </c>
    </row>
    <row r="43" spans="1:3" ht="17.25" customHeight="1">
      <c r="A43" s="131" t="s">
        <v>37</v>
      </c>
      <c r="B43" s="34" t="s">
        <v>268</v>
      </c>
      <c r="C43" s="86">
        <v>36230</v>
      </c>
    </row>
    <row r="44" spans="1:3" ht="17.25" customHeight="1">
      <c r="A44" s="131" t="s">
        <v>300</v>
      </c>
      <c r="B44" s="34" t="s">
        <v>415</v>
      </c>
      <c r="C44" s="86">
        <v>38070</v>
      </c>
    </row>
    <row r="45" spans="1:3" ht="17.25" customHeight="1">
      <c r="A45" s="131" t="s">
        <v>166</v>
      </c>
      <c r="B45" s="34" t="s">
        <v>391</v>
      </c>
      <c r="C45" s="86">
        <v>67850</v>
      </c>
    </row>
    <row r="46" spans="1:3" ht="17.25" customHeight="1">
      <c r="A46" s="131" t="s">
        <v>167</v>
      </c>
      <c r="B46" s="34" t="s">
        <v>407</v>
      </c>
      <c r="C46" s="86">
        <v>103270</v>
      </c>
    </row>
    <row r="47" spans="1:3" ht="17.25" customHeight="1">
      <c r="A47" s="132" t="s">
        <v>162</v>
      </c>
      <c r="B47" s="34" t="s">
        <v>459</v>
      </c>
      <c r="C47" s="86">
        <v>235750</v>
      </c>
    </row>
    <row r="48" spans="1:3" ht="17.25" customHeight="1" thickBot="1">
      <c r="A48" s="134" t="s">
        <v>164</v>
      </c>
      <c r="B48" s="40" t="s">
        <v>458</v>
      </c>
      <c r="C48" s="87">
        <v>464600</v>
      </c>
    </row>
    <row r="49" spans="1:3" ht="17.25" customHeight="1" thickBot="1">
      <c r="A49" s="74"/>
      <c r="B49" s="74"/>
      <c r="C49" s="102"/>
    </row>
    <row r="50" spans="1:3" ht="17.25" customHeight="1">
      <c r="A50" s="60" t="s">
        <v>150</v>
      </c>
      <c r="B50" s="110"/>
      <c r="C50" s="111"/>
    </row>
    <row r="51" spans="1:3" ht="17.25" customHeight="1">
      <c r="A51" s="97" t="s">
        <v>392</v>
      </c>
      <c r="B51" s="98" t="s">
        <v>405</v>
      </c>
      <c r="C51" s="86">
        <v>609500</v>
      </c>
    </row>
    <row r="52" spans="1:3" ht="17.25" customHeight="1">
      <c r="A52" s="97" t="s">
        <v>393</v>
      </c>
      <c r="B52" s="98" t="s">
        <v>406</v>
      </c>
      <c r="C52" s="86">
        <v>805000</v>
      </c>
    </row>
    <row r="53" spans="1:3" ht="17.25" customHeight="1">
      <c r="A53" s="97" t="s">
        <v>163</v>
      </c>
      <c r="B53" s="98" t="s">
        <v>404</v>
      </c>
      <c r="C53" s="86">
        <v>287500</v>
      </c>
    </row>
    <row r="54" spans="1:3" ht="17.25" customHeight="1">
      <c r="A54" s="97" t="s">
        <v>394</v>
      </c>
      <c r="B54" s="98" t="s">
        <v>408</v>
      </c>
      <c r="C54" s="86">
        <v>40250</v>
      </c>
    </row>
    <row r="55" spans="1:3" ht="17.25" customHeight="1">
      <c r="A55" s="97" t="s">
        <v>395</v>
      </c>
      <c r="B55" s="98" t="s">
        <v>409</v>
      </c>
      <c r="C55" s="86">
        <v>230000</v>
      </c>
    </row>
    <row r="56" spans="1:3" ht="17.25" customHeight="1">
      <c r="A56" s="116" t="s">
        <v>275</v>
      </c>
      <c r="B56" s="34" t="s">
        <v>400</v>
      </c>
      <c r="C56" s="100">
        <v>64400</v>
      </c>
    </row>
    <row r="57" spans="1:3" ht="17.25" customHeight="1">
      <c r="A57" s="116" t="s">
        <v>396</v>
      </c>
      <c r="B57" s="34" t="s">
        <v>274</v>
      </c>
      <c r="C57" s="100">
        <v>119600</v>
      </c>
    </row>
    <row r="58" spans="1:3" ht="17.25" customHeight="1">
      <c r="A58" s="116" t="s">
        <v>397</v>
      </c>
      <c r="B58" s="34" t="s">
        <v>401</v>
      </c>
      <c r="C58" s="100">
        <v>155250</v>
      </c>
    </row>
    <row r="59" spans="1:3" ht="17.25" customHeight="1">
      <c r="A59" s="116" t="s">
        <v>398</v>
      </c>
      <c r="B59" s="34" t="s">
        <v>402</v>
      </c>
      <c r="C59" s="100">
        <v>356500</v>
      </c>
    </row>
    <row r="60" spans="1:3" ht="17.25" customHeight="1" thickBot="1">
      <c r="A60" s="117" t="s">
        <v>399</v>
      </c>
      <c r="B60" s="40" t="s">
        <v>403</v>
      </c>
      <c r="C60" s="101">
        <v>212180</v>
      </c>
    </row>
    <row r="61" spans="1:3" ht="17.25" customHeight="1" thickBot="1">
      <c r="A61" s="74"/>
      <c r="B61" s="74"/>
      <c r="C61" s="102"/>
    </row>
    <row r="62" spans="1:3" s="124" customFormat="1" ht="17.25" customHeight="1">
      <c r="A62" s="135" t="s">
        <v>454</v>
      </c>
      <c r="B62" s="136"/>
      <c r="C62" s="137"/>
    </row>
    <row r="63" spans="1:3" s="124" customFormat="1" ht="17.25" customHeight="1">
      <c r="A63" s="126" t="s">
        <v>456</v>
      </c>
      <c r="B63" s="125" t="s">
        <v>455</v>
      </c>
      <c r="C63" s="127">
        <v>18290</v>
      </c>
    </row>
    <row r="64" spans="1:3" s="124" customFormat="1" ht="16.5" customHeight="1">
      <c r="A64" s="133" t="s">
        <v>453</v>
      </c>
      <c r="B64" s="125" t="s">
        <v>457</v>
      </c>
      <c r="C64" s="127">
        <v>259900</v>
      </c>
    </row>
    <row r="65" spans="1:3" s="124" customFormat="1" ht="17.25" customHeight="1">
      <c r="A65" s="133" t="s">
        <v>452</v>
      </c>
      <c r="B65" s="125" t="s">
        <v>469</v>
      </c>
      <c r="C65" s="127">
        <v>851000</v>
      </c>
    </row>
    <row r="66" spans="1:3" s="124" customFormat="1" ht="17.25" customHeight="1">
      <c r="A66" s="126" t="s">
        <v>451</v>
      </c>
      <c r="B66" s="125" t="s">
        <v>474</v>
      </c>
      <c r="C66" s="127">
        <v>804430</v>
      </c>
    </row>
    <row r="67" spans="1:3" s="124" customFormat="1" ht="17.25" customHeight="1">
      <c r="A67" s="126" t="s">
        <v>450</v>
      </c>
      <c r="B67" s="125" t="s">
        <v>470</v>
      </c>
      <c r="C67" s="127">
        <v>2410520</v>
      </c>
    </row>
    <row r="68" spans="1:3" s="124" customFormat="1" ht="17.25" customHeight="1">
      <c r="A68" s="126" t="s">
        <v>444</v>
      </c>
      <c r="B68" s="125" t="s">
        <v>442</v>
      </c>
      <c r="C68" s="127">
        <v>394340</v>
      </c>
    </row>
    <row r="69" spans="1:3" s="124" customFormat="1" ht="17.25" customHeight="1" thickBot="1">
      <c r="A69" s="128" t="s">
        <v>445</v>
      </c>
      <c r="B69" s="129" t="s">
        <v>443</v>
      </c>
      <c r="C69" s="130">
        <v>320740</v>
      </c>
    </row>
    <row r="70" spans="1:3" ht="17.25" customHeight="1" thickBot="1">
      <c r="A70" s="105"/>
      <c r="B70" s="106"/>
      <c r="C70" s="107"/>
    </row>
    <row r="71" spans="1:3" ht="17.25" customHeight="1">
      <c r="A71" s="60" t="s">
        <v>171</v>
      </c>
      <c r="B71" s="110"/>
      <c r="C71" s="111"/>
    </row>
    <row r="72" spans="1:3" ht="17.25" customHeight="1">
      <c r="A72" s="33" t="s">
        <v>169</v>
      </c>
      <c r="B72" s="34" t="s">
        <v>149</v>
      </c>
      <c r="C72" s="86">
        <v>10120</v>
      </c>
    </row>
    <row r="73" spans="1:3" ht="17.25" customHeight="1">
      <c r="A73" s="33" t="s">
        <v>170</v>
      </c>
      <c r="B73" s="34" t="s">
        <v>7</v>
      </c>
      <c r="C73" s="86">
        <v>9200</v>
      </c>
    </row>
    <row r="74" spans="1:3" ht="17.25" customHeight="1" thickBot="1">
      <c r="A74" s="35" t="s">
        <v>172</v>
      </c>
      <c r="B74" s="40" t="s">
        <v>266</v>
      </c>
      <c r="C74" s="87">
        <v>11500</v>
      </c>
    </row>
    <row r="75" spans="1:3" ht="17.25" customHeight="1" thickBot="1">
      <c r="A75" s="74"/>
      <c r="B75" s="74"/>
      <c r="C75" s="102"/>
    </row>
    <row r="76" spans="1:3" ht="17.25" customHeight="1">
      <c r="A76" s="138" t="s">
        <v>460</v>
      </c>
      <c r="B76" s="139"/>
      <c r="C76" s="111"/>
    </row>
    <row r="77" spans="1:3" ht="17.25" customHeight="1">
      <c r="A77" s="97" t="s">
        <v>426</v>
      </c>
      <c r="B77" s="98" t="s">
        <v>461</v>
      </c>
      <c r="C77" s="86">
        <v>17480</v>
      </c>
    </row>
    <row r="78" spans="1:3" ht="17.25" customHeight="1">
      <c r="A78" s="97" t="s">
        <v>168</v>
      </c>
      <c r="B78" s="98" t="s">
        <v>462</v>
      </c>
      <c r="C78" s="86">
        <v>19900</v>
      </c>
    </row>
    <row r="79" spans="1:3" ht="17.25" customHeight="1">
      <c r="A79" s="97" t="s">
        <v>427</v>
      </c>
      <c r="B79" s="98" t="s">
        <v>434</v>
      </c>
      <c r="C79" s="86">
        <v>105230</v>
      </c>
    </row>
    <row r="80" spans="1:3" ht="17.25" customHeight="1">
      <c r="A80" s="97" t="s">
        <v>428</v>
      </c>
      <c r="B80" s="98" t="s">
        <v>435</v>
      </c>
      <c r="C80" s="86">
        <v>209190</v>
      </c>
    </row>
    <row r="81" spans="1:3" ht="17.25" customHeight="1">
      <c r="A81" s="97" t="s">
        <v>173</v>
      </c>
      <c r="B81" s="98" t="s">
        <v>436</v>
      </c>
      <c r="C81" s="86">
        <v>258180</v>
      </c>
    </row>
    <row r="82" spans="1:3" ht="17.25" customHeight="1">
      <c r="A82" s="97" t="s">
        <v>446</v>
      </c>
      <c r="B82" s="98" t="s">
        <v>437</v>
      </c>
      <c r="C82" s="86">
        <v>9200</v>
      </c>
    </row>
    <row r="83" spans="1:3" ht="17.25" customHeight="1">
      <c r="A83" s="97" t="s">
        <v>449</v>
      </c>
      <c r="B83" s="98" t="s">
        <v>464</v>
      </c>
      <c r="C83" s="86">
        <v>13920</v>
      </c>
    </row>
    <row r="84" spans="1:3" ht="17.25" customHeight="1">
      <c r="A84" s="97" t="s">
        <v>447</v>
      </c>
      <c r="B84" s="98" t="s">
        <v>438</v>
      </c>
      <c r="C84" s="86">
        <v>10350</v>
      </c>
    </row>
    <row r="85" spans="1:3" ht="17.25" customHeight="1">
      <c r="A85" s="97" t="s">
        <v>448</v>
      </c>
      <c r="B85" s="98" t="s">
        <v>463</v>
      </c>
      <c r="C85" s="86">
        <v>13920</v>
      </c>
    </row>
    <row r="86" spans="1:3" ht="17.25" customHeight="1" thickBot="1">
      <c r="A86" s="122" t="s">
        <v>449</v>
      </c>
      <c r="B86" s="123" t="s">
        <v>464</v>
      </c>
      <c r="C86" s="87">
        <v>13920</v>
      </c>
    </row>
    <row r="87" spans="1:3" ht="17.25" customHeight="1" thickBot="1">
      <c r="A87" s="99"/>
      <c r="B87" s="140"/>
      <c r="C87" s="141"/>
    </row>
    <row r="88" spans="1:3" ht="17.25" customHeight="1">
      <c r="A88" s="138" t="s">
        <v>475</v>
      </c>
      <c r="B88" s="139"/>
      <c r="C88" s="111"/>
    </row>
    <row r="89" spans="1:3" s="153" customFormat="1" ht="17.25" customHeight="1">
      <c r="A89" s="151" t="s">
        <v>490</v>
      </c>
      <c r="B89" s="152"/>
      <c r="C89" s="150"/>
    </row>
    <row r="90" spans="1:3" ht="17.25" customHeight="1">
      <c r="A90" s="116" t="s">
        <v>491</v>
      </c>
      <c r="B90" s="142" t="s">
        <v>476</v>
      </c>
      <c r="C90" s="100">
        <v>67850</v>
      </c>
    </row>
    <row r="91" spans="1:3" ht="17.25" customHeight="1">
      <c r="A91" s="116" t="s">
        <v>492</v>
      </c>
      <c r="B91" s="142" t="s">
        <v>477</v>
      </c>
      <c r="C91" s="100">
        <v>143750</v>
      </c>
    </row>
    <row r="92" spans="1:3" ht="17.25" customHeight="1">
      <c r="A92" s="116" t="s">
        <v>493</v>
      </c>
      <c r="B92" s="142" t="s">
        <v>478</v>
      </c>
      <c r="C92" s="100">
        <v>227700</v>
      </c>
    </row>
    <row r="93" spans="1:3" ht="17.25" customHeight="1">
      <c r="A93" s="116" t="s">
        <v>494</v>
      </c>
      <c r="B93" s="142" t="s">
        <v>479</v>
      </c>
      <c r="C93" s="100">
        <v>293250</v>
      </c>
    </row>
    <row r="94" spans="1:3" ht="17.25" customHeight="1">
      <c r="A94" s="116" t="s">
        <v>495</v>
      </c>
      <c r="B94" s="142" t="s">
        <v>480</v>
      </c>
      <c r="C94" s="100">
        <v>627900</v>
      </c>
    </row>
    <row r="95" spans="1:3" ht="17.25" customHeight="1">
      <c r="A95" s="116" t="s">
        <v>496</v>
      </c>
      <c r="B95" s="142" t="s">
        <v>489</v>
      </c>
      <c r="C95" s="100">
        <v>795520</v>
      </c>
    </row>
    <row r="96" spans="1:3" s="153" customFormat="1" ht="17.25" customHeight="1">
      <c r="A96" s="151" t="s">
        <v>497</v>
      </c>
      <c r="B96" s="152"/>
      <c r="C96" s="150"/>
    </row>
    <row r="97" spans="1:3" ht="17.25" customHeight="1">
      <c r="A97" s="116" t="s">
        <v>501</v>
      </c>
      <c r="B97" s="142" t="s">
        <v>481</v>
      </c>
      <c r="C97" s="100">
        <v>170430</v>
      </c>
    </row>
    <row r="98" spans="1:3" ht="17.25" customHeight="1">
      <c r="A98" s="116" t="s">
        <v>502</v>
      </c>
      <c r="B98" s="142" t="s">
        <v>482</v>
      </c>
      <c r="C98" s="100">
        <v>149500</v>
      </c>
    </row>
    <row r="99" spans="1:3" ht="17.25" customHeight="1">
      <c r="A99" s="116" t="s">
        <v>503</v>
      </c>
      <c r="B99" s="142" t="s">
        <v>483</v>
      </c>
      <c r="C99" s="100">
        <v>81650</v>
      </c>
    </row>
    <row r="100" spans="1:3" ht="17.25" customHeight="1">
      <c r="A100" s="116" t="s">
        <v>504</v>
      </c>
      <c r="B100" s="142" t="s">
        <v>483</v>
      </c>
      <c r="C100" s="100">
        <v>81650</v>
      </c>
    </row>
    <row r="101" spans="1:3" ht="17.25" customHeight="1">
      <c r="A101" s="116" t="s">
        <v>505</v>
      </c>
      <c r="B101" s="142" t="s">
        <v>483</v>
      </c>
      <c r="C101" s="100">
        <v>162150</v>
      </c>
    </row>
    <row r="102" spans="1:3" ht="17.25" customHeight="1">
      <c r="A102" s="116" t="s">
        <v>506</v>
      </c>
      <c r="B102" s="142" t="s">
        <v>483</v>
      </c>
      <c r="C102" s="100">
        <v>81650</v>
      </c>
    </row>
    <row r="103" spans="1:3" ht="17.25" customHeight="1">
      <c r="A103" s="116" t="s">
        <v>507</v>
      </c>
      <c r="B103" s="142" t="s">
        <v>483</v>
      </c>
      <c r="C103" s="100">
        <v>81650</v>
      </c>
    </row>
    <row r="104" spans="1:3" ht="17.25" customHeight="1">
      <c r="A104" s="116" t="s">
        <v>508</v>
      </c>
      <c r="B104" s="142" t="s">
        <v>484</v>
      </c>
      <c r="C104" s="100">
        <v>81650</v>
      </c>
    </row>
    <row r="105" spans="1:3" ht="17.25" customHeight="1">
      <c r="A105" s="116" t="s">
        <v>509</v>
      </c>
      <c r="B105" s="142" t="s">
        <v>485</v>
      </c>
      <c r="C105" s="100">
        <v>170430</v>
      </c>
    </row>
    <row r="106" spans="1:3" ht="17.25" customHeight="1">
      <c r="A106" s="116" t="s">
        <v>510</v>
      </c>
      <c r="B106" s="142" t="s">
        <v>487</v>
      </c>
      <c r="C106" s="100">
        <v>121900</v>
      </c>
    </row>
    <row r="107" spans="1:3" ht="17.25" customHeight="1">
      <c r="A107" s="116" t="s">
        <v>511</v>
      </c>
      <c r="B107" s="142" t="s">
        <v>484</v>
      </c>
      <c r="C107" s="100">
        <v>170200</v>
      </c>
    </row>
    <row r="108" spans="1:3" ht="17.25" customHeight="1">
      <c r="A108" s="116" t="s">
        <v>512</v>
      </c>
      <c r="B108" s="142" t="s">
        <v>519</v>
      </c>
      <c r="C108" s="100">
        <v>224250</v>
      </c>
    </row>
    <row r="109" spans="1:3" s="153" customFormat="1" ht="17.25" customHeight="1">
      <c r="A109" s="151" t="s">
        <v>498</v>
      </c>
      <c r="B109" s="152"/>
      <c r="C109" s="150"/>
    </row>
    <row r="110" spans="1:3" ht="17.25" customHeight="1">
      <c r="A110" s="116" t="s">
        <v>513</v>
      </c>
      <c r="B110" s="142" t="s">
        <v>520</v>
      </c>
      <c r="C110" s="100">
        <v>170430</v>
      </c>
    </row>
    <row r="111" spans="1:3" ht="17.25" customHeight="1">
      <c r="A111" s="116" t="s">
        <v>514</v>
      </c>
      <c r="B111" s="142" t="s">
        <v>521</v>
      </c>
      <c r="C111" s="100">
        <v>188950</v>
      </c>
    </row>
    <row r="112" spans="1:3" ht="17.25" customHeight="1">
      <c r="A112" s="116" t="s">
        <v>515</v>
      </c>
      <c r="B112" s="142" t="s">
        <v>483</v>
      </c>
      <c r="C112" s="100">
        <v>93730</v>
      </c>
    </row>
    <row r="113" spans="1:3" ht="17.25" customHeight="1">
      <c r="A113" s="116" t="s">
        <v>516</v>
      </c>
      <c r="B113" s="142" t="s">
        <v>483</v>
      </c>
      <c r="C113" s="100">
        <v>93730</v>
      </c>
    </row>
    <row r="114" spans="1:3" ht="17.25" customHeight="1">
      <c r="A114" s="116" t="s">
        <v>517</v>
      </c>
      <c r="B114" s="142" t="s">
        <v>485</v>
      </c>
      <c r="C114" s="100">
        <v>120180</v>
      </c>
    </row>
    <row r="115" spans="1:3" s="119" customFormat="1" ht="17.25" customHeight="1">
      <c r="A115" s="147" t="s">
        <v>518</v>
      </c>
      <c r="B115" s="148" t="s">
        <v>488</v>
      </c>
      <c r="C115" s="149">
        <v>388130</v>
      </c>
    </row>
    <row r="116" spans="1:3" s="153" customFormat="1" ht="17.25" customHeight="1">
      <c r="A116" s="145" t="s">
        <v>499</v>
      </c>
      <c r="B116" s="144"/>
      <c r="C116" s="146"/>
    </row>
    <row r="117" spans="1:3" ht="17.25" customHeight="1">
      <c r="A117" s="116" t="s">
        <v>522</v>
      </c>
      <c r="B117" s="142" t="s">
        <v>523</v>
      </c>
      <c r="C117" s="100">
        <v>125350</v>
      </c>
    </row>
    <row r="118" spans="1:3" ht="17.25" customHeight="1">
      <c r="A118" s="116" t="s">
        <v>524</v>
      </c>
      <c r="B118" s="142" t="s">
        <v>486</v>
      </c>
      <c r="C118" s="100">
        <v>29330</v>
      </c>
    </row>
    <row r="119" spans="1:3" ht="17.25" customHeight="1" thickBot="1">
      <c r="A119" s="117" t="s">
        <v>525</v>
      </c>
      <c r="B119" s="143" t="s">
        <v>500</v>
      </c>
      <c r="C119" s="101">
        <v>21850</v>
      </c>
    </row>
  </sheetData>
  <sheetProtection/>
  <mergeCells count="7">
    <mergeCell ref="B1:B2"/>
    <mergeCell ref="A36:C36"/>
    <mergeCell ref="A7:C7"/>
    <mergeCell ref="A22:C22"/>
    <mergeCell ref="A40:C40"/>
    <mergeCell ref="A17:C17"/>
    <mergeCell ref="A33:C33"/>
  </mergeCells>
  <hyperlinks>
    <hyperlink ref="C1" r:id="rId1" display="Наш сайт: http://rgb.center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3"/>
  <rowBreaks count="1" manualBreakCount="1">
    <brk id="60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4.00390625" style="1" customWidth="1"/>
    <col min="2" max="2" width="14.28125" style="4" customWidth="1"/>
    <col min="3" max="3" width="14.28125" style="1" customWidth="1"/>
    <col min="4" max="4" width="14.28125" style="9" customWidth="1"/>
    <col min="5" max="5" width="14.421875" style="1" customWidth="1"/>
    <col min="6" max="6" width="14.421875" style="10" customWidth="1"/>
    <col min="7" max="9" width="14.421875" style="1" customWidth="1"/>
  </cols>
  <sheetData>
    <row r="1" spans="1:2" ht="14.25">
      <c r="A1" s="23" t="s">
        <v>24</v>
      </c>
      <c r="B1" s="5">
        <v>66</v>
      </c>
    </row>
    <row r="2" spans="1:2" ht="14.25">
      <c r="A2" s="23" t="s">
        <v>25</v>
      </c>
      <c r="B2" s="4">
        <v>70</v>
      </c>
    </row>
    <row r="7" spans="1:9" ht="14.25">
      <c r="A7" s="2"/>
      <c r="C7" s="2"/>
      <c r="D7" s="11"/>
      <c r="E7" s="2"/>
      <c r="F7" s="12"/>
      <c r="G7" s="2"/>
      <c r="H7" s="2"/>
      <c r="I7" s="2"/>
    </row>
    <row r="8" spans="1:9" s="15" customFormat="1" ht="14.25">
      <c r="A8" s="16" t="s">
        <v>19</v>
      </c>
      <c r="B8" s="16" t="s">
        <v>20</v>
      </c>
      <c r="C8" s="17">
        <v>0.1</v>
      </c>
      <c r="D8" s="18" t="s">
        <v>21</v>
      </c>
      <c r="E8" s="17">
        <v>0.2</v>
      </c>
      <c r="F8" s="19" t="s">
        <v>22</v>
      </c>
      <c r="G8" s="17">
        <v>0.35</v>
      </c>
      <c r="H8" s="16" t="s">
        <v>23</v>
      </c>
      <c r="I8" s="14"/>
    </row>
    <row r="9" spans="1:9" ht="14.25">
      <c r="A9" s="2">
        <v>6.84</v>
      </c>
      <c r="B9" s="5">
        <f aca="true" t="shared" si="0" ref="B9:B18">A9*$B$1</f>
        <v>451.44</v>
      </c>
      <c r="C9" s="2">
        <f>$B9*(1+$C$8)</f>
        <v>496.58400000000006</v>
      </c>
      <c r="D9" s="11">
        <f>ROUND(C9/10,0)*10</f>
        <v>500</v>
      </c>
      <c r="E9" s="2">
        <f>$B9*(1+$E$8)</f>
        <v>541.728</v>
      </c>
      <c r="F9" s="12">
        <f>ROUND(E9/10,0)*10</f>
        <v>540</v>
      </c>
      <c r="G9" s="2">
        <f>$B9*(1+$G$8)</f>
        <v>609.4440000000001</v>
      </c>
      <c r="H9" s="2">
        <f>ROUND(G9/10,0)*10</f>
        <v>610</v>
      </c>
      <c r="I9" s="2"/>
    </row>
    <row r="10" spans="1:9" ht="14.25">
      <c r="A10" s="2">
        <v>8.14</v>
      </c>
      <c r="B10" s="5">
        <f t="shared" si="0"/>
        <v>537.24</v>
      </c>
      <c r="C10" s="2">
        <f aca="true" t="shared" si="1" ref="C10:C24">$B10*(1+$C$8)</f>
        <v>590.964</v>
      </c>
      <c r="D10" s="11">
        <f aca="true" t="shared" si="2" ref="D10:F24">ROUND(C10/10,0)*10</f>
        <v>590</v>
      </c>
      <c r="E10" s="2">
        <f aca="true" t="shared" si="3" ref="E10:E24">$B10*(1+$E$8)</f>
        <v>644.688</v>
      </c>
      <c r="F10" s="12">
        <f t="shared" si="2"/>
        <v>640</v>
      </c>
      <c r="G10" s="2">
        <f aca="true" t="shared" si="4" ref="G10:G24">$B10*(1+$G$8)</f>
        <v>725.2740000000001</v>
      </c>
      <c r="H10" s="2">
        <f aca="true" t="shared" si="5" ref="H10:H18">ROUND(G10/10,0)*10</f>
        <v>730</v>
      </c>
      <c r="I10" s="2"/>
    </row>
    <row r="11" spans="1:9" ht="14.25">
      <c r="A11" s="2">
        <v>11.4</v>
      </c>
      <c r="B11" s="5">
        <f t="shared" si="0"/>
        <v>752.4</v>
      </c>
      <c r="C11" s="2">
        <f t="shared" si="1"/>
        <v>827.64</v>
      </c>
      <c r="D11" s="11">
        <f t="shared" si="2"/>
        <v>830</v>
      </c>
      <c r="E11" s="2">
        <f t="shared" si="3"/>
        <v>902.88</v>
      </c>
      <c r="F11" s="12">
        <f t="shared" si="2"/>
        <v>900</v>
      </c>
      <c r="G11" s="2">
        <f t="shared" si="4"/>
        <v>1015.74</v>
      </c>
      <c r="H11" s="2">
        <f t="shared" si="5"/>
        <v>1020</v>
      </c>
      <c r="I11" s="2"/>
    </row>
    <row r="12" spans="1:9" ht="14.25">
      <c r="A12" s="2">
        <v>8.6</v>
      </c>
      <c r="B12" s="5">
        <f t="shared" si="0"/>
        <v>567.6</v>
      </c>
      <c r="C12" s="2">
        <f t="shared" si="1"/>
        <v>624.3600000000001</v>
      </c>
      <c r="D12" s="11">
        <f t="shared" si="2"/>
        <v>620</v>
      </c>
      <c r="E12" s="2">
        <f t="shared" si="3"/>
        <v>681.12</v>
      </c>
      <c r="F12" s="12">
        <f t="shared" si="2"/>
        <v>680</v>
      </c>
      <c r="G12" s="2">
        <f t="shared" si="4"/>
        <v>766.2600000000001</v>
      </c>
      <c r="H12" s="2">
        <f t="shared" si="5"/>
        <v>770</v>
      </c>
      <c r="I12" s="2"/>
    </row>
    <row r="13" spans="1:9" ht="14.25">
      <c r="A13" s="2">
        <v>8.4</v>
      </c>
      <c r="B13" s="5">
        <f t="shared" si="0"/>
        <v>554.4</v>
      </c>
      <c r="C13" s="2">
        <f t="shared" si="1"/>
        <v>609.84</v>
      </c>
      <c r="D13" s="11">
        <f t="shared" si="2"/>
        <v>610</v>
      </c>
      <c r="E13" s="2">
        <f t="shared" si="3"/>
        <v>665.28</v>
      </c>
      <c r="F13" s="12">
        <f t="shared" si="2"/>
        <v>670</v>
      </c>
      <c r="G13" s="2">
        <f t="shared" si="4"/>
        <v>748.44</v>
      </c>
      <c r="H13" s="2">
        <f t="shared" si="5"/>
        <v>750</v>
      </c>
      <c r="I13" s="2"/>
    </row>
    <row r="14" spans="1:9" ht="14.25">
      <c r="A14" s="2">
        <v>9.38</v>
      </c>
      <c r="B14" s="5">
        <f t="shared" si="0"/>
        <v>619.08</v>
      </c>
      <c r="C14" s="2">
        <f t="shared" si="1"/>
        <v>680.988</v>
      </c>
      <c r="D14" s="11">
        <f t="shared" si="2"/>
        <v>680</v>
      </c>
      <c r="E14" s="2">
        <f t="shared" si="3"/>
        <v>742.8960000000001</v>
      </c>
      <c r="F14" s="12">
        <f t="shared" si="2"/>
        <v>740</v>
      </c>
      <c r="G14" s="2">
        <f t="shared" si="4"/>
        <v>835.7580000000002</v>
      </c>
      <c r="H14" s="2">
        <f t="shared" si="5"/>
        <v>840</v>
      </c>
      <c r="I14" s="2"/>
    </row>
    <row r="15" spans="1:9" ht="14.25">
      <c r="A15" s="2">
        <v>22.62</v>
      </c>
      <c r="B15" s="5">
        <f t="shared" si="0"/>
        <v>1492.92</v>
      </c>
      <c r="C15" s="2">
        <f t="shared" si="1"/>
        <v>1642.2120000000002</v>
      </c>
      <c r="D15" s="11">
        <f t="shared" si="2"/>
        <v>1640</v>
      </c>
      <c r="E15" s="2">
        <f t="shared" si="3"/>
        <v>1791.5040000000001</v>
      </c>
      <c r="F15" s="12">
        <f t="shared" si="2"/>
        <v>1790</v>
      </c>
      <c r="G15" s="2">
        <f t="shared" si="4"/>
        <v>2015.4420000000002</v>
      </c>
      <c r="H15" s="2">
        <f t="shared" si="5"/>
        <v>2020</v>
      </c>
      <c r="I15" s="2"/>
    </row>
    <row r="16" spans="1:9" ht="14.25">
      <c r="A16" s="2">
        <v>22.3</v>
      </c>
      <c r="B16" s="5">
        <f t="shared" si="0"/>
        <v>1471.8</v>
      </c>
      <c r="C16" s="2">
        <f t="shared" si="1"/>
        <v>1618.98</v>
      </c>
      <c r="D16" s="11">
        <f t="shared" si="2"/>
        <v>1620</v>
      </c>
      <c r="E16" s="2">
        <f t="shared" si="3"/>
        <v>1766.1599999999999</v>
      </c>
      <c r="F16" s="12">
        <f t="shared" si="2"/>
        <v>1770</v>
      </c>
      <c r="G16" s="2">
        <f t="shared" si="4"/>
        <v>1986.93</v>
      </c>
      <c r="H16" s="2">
        <f t="shared" si="5"/>
        <v>1990</v>
      </c>
      <c r="I16" s="2"/>
    </row>
    <row r="17" spans="1:9" ht="14.25">
      <c r="A17" s="2">
        <v>18.7</v>
      </c>
      <c r="B17" s="5">
        <f t="shared" si="0"/>
        <v>1234.2</v>
      </c>
      <c r="C17" s="2">
        <f t="shared" si="1"/>
        <v>1357.6200000000001</v>
      </c>
      <c r="D17" s="11">
        <f t="shared" si="2"/>
        <v>1360</v>
      </c>
      <c r="E17" s="2">
        <f t="shared" si="3"/>
        <v>1481.04</v>
      </c>
      <c r="F17" s="12">
        <f t="shared" si="2"/>
        <v>1480</v>
      </c>
      <c r="G17" s="2">
        <f t="shared" si="4"/>
        <v>1666.17</v>
      </c>
      <c r="H17" s="2">
        <f t="shared" si="5"/>
        <v>1670</v>
      </c>
      <c r="I17" s="2"/>
    </row>
    <row r="18" spans="1:9" ht="14.25">
      <c r="A18" s="2">
        <v>7.4</v>
      </c>
      <c r="B18" s="5">
        <f t="shared" si="0"/>
        <v>488.40000000000003</v>
      </c>
      <c r="C18" s="2">
        <f t="shared" si="1"/>
        <v>537.2400000000001</v>
      </c>
      <c r="D18" s="11">
        <f t="shared" si="2"/>
        <v>540</v>
      </c>
      <c r="E18" s="2">
        <f t="shared" si="3"/>
        <v>586.08</v>
      </c>
      <c r="F18" s="12">
        <f t="shared" si="2"/>
        <v>590</v>
      </c>
      <c r="G18" s="2">
        <f t="shared" si="4"/>
        <v>659.3400000000001</v>
      </c>
      <c r="H18" s="2">
        <f t="shared" si="5"/>
        <v>660</v>
      </c>
      <c r="I18" s="2"/>
    </row>
    <row r="19" spans="1:9" ht="14.25">
      <c r="A19" s="2"/>
      <c r="B19" s="5"/>
      <c r="C19" s="2">
        <f t="shared" si="1"/>
        <v>0</v>
      </c>
      <c r="D19" s="11"/>
      <c r="E19" s="2">
        <f t="shared" si="3"/>
        <v>0</v>
      </c>
      <c r="F19" s="12"/>
      <c r="G19" s="2">
        <f t="shared" si="4"/>
        <v>0</v>
      </c>
      <c r="H19" s="2"/>
      <c r="I19" s="2"/>
    </row>
    <row r="20" spans="1:9" ht="14.25">
      <c r="A20" s="2">
        <v>32</v>
      </c>
      <c r="B20" s="5">
        <f>A20*$B$1</f>
        <v>2112</v>
      </c>
      <c r="C20" s="2">
        <f t="shared" si="1"/>
        <v>2323.2000000000003</v>
      </c>
      <c r="D20" s="11">
        <f t="shared" si="2"/>
        <v>2320</v>
      </c>
      <c r="E20" s="2">
        <f t="shared" si="3"/>
        <v>2534.4</v>
      </c>
      <c r="F20" s="12">
        <f t="shared" si="2"/>
        <v>2530</v>
      </c>
      <c r="G20" s="2">
        <f t="shared" si="4"/>
        <v>2851.2000000000003</v>
      </c>
      <c r="H20" s="2">
        <f aca="true" t="shared" si="6" ref="H20:H83">ROUND(G20/10,0)*10</f>
        <v>2850</v>
      </c>
      <c r="I20" s="2"/>
    </row>
    <row r="21" spans="1:9" ht="14.25">
      <c r="A21" s="2">
        <v>17.75</v>
      </c>
      <c r="B21" s="5">
        <f>A21*$B$1</f>
        <v>1171.5</v>
      </c>
      <c r="C21" s="2">
        <f t="shared" si="1"/>
        <v>1288.65</v>
      </c>
      <c r="D21" s="11">
        <f t="shared" si="2"/>
        <v>1290</v>
      </c>
      <c r="E21" s="2">
        <f t="shared" si="3"/>
        <v>1405.8</v>
      </c>
      <c r="F21" s="12">
        <f t="shared" si="2"/>
        <v>1410</v>
      </c>
      <c r="G21" s="2">
        <f t="shared" si="4"/>
        <v>1581.525</v>
      </c>
      <c r="H21" s="2">
        <f t="shared" si="6"/>
        <v>1580</v>
      </c>
      <c r="I21" s="2"/>
    </row>
    <row r="22" spans="1:9" ht="14.25">
      <c r="A22" s="2">
        <v>19.75</v>
      </c>
      <c r="B22" s="5">
        <f>A22*$B$1</f>
        <v>1303.5</v>
      </c>
      <c r="C22" s="2">
        <f t="shared" si="1"/>
        <v>1433.8500000000001</v>
      </c>
      <c r="D22" s="11">
        <f t="shared" si="2"/>
        <v>1430</v>
      </c>
      <c r="E22" s="2">
        <f t="shared" si="3"/>
        <v>1564.2</v>
      </c>
      <c r="F22" s="12">
        <f t="shared" si="2"/>
        <v>1560</v>
      </c>
      <c r="G22" s="2">
        <f t="shared" si="4"/>
        <v>1759.7250000000001</v>
      </c>
      <c r="H22" s="2">
        <f t="shared" si="6"/>
        <v>1760</v>
      </c>
      <c r="I22" s="2"/>
    </row>
    <row r="23" spans="1:9" ht="14.25">
      <c r="A23" s="2">
        <v>21.2</v>
      </c>
      <c r="B23" s="5">
        <f>A23*$B$1</f>
        <v>1399.2</v>
      </c>
      <c r="C23" s="2">
        <f t="shared" si="1"/>
        <v>1539.1200000000001</v>
      </c>
      <c r="D23" s="11">
        <f t="shared" si="2"/>
        <v>1540</v>
      </c>
      <c r="E23" s="2">
        <f t="shared" si="3"/>
        <v>1679.04</v>
      </c>
      <c r="F23" s="12">
        <f t="shared" si="2"/>
        <v>1680</v>
      </c>
      <c r="G23" s="2">
        <f t="shared" si="4"/>
        <v>1888.92</v>
      </c>
      <c r="H23" s="2">
        <f t="shared" si="6"/>
        <v>1890</v>
      </c>
      <c r="I23" s="2"/>
    </row>
    <row r="24" spans="1:9" ht="14.25">
      <c r="A24" s="2">
        <v>26</v>
      </c>
      <c r="B24" s="5">
        <f>A24*$B$1</f>
        <v>1716</v>
      </c>
      <c r="C24" s="2">
        <f t="shared" si="1"/>
        <v>1887.6000000000001</v>
      </c>
      <c r="D24" s="11">
        <f t="shared" si="2"/>
        <v>1890</v>
      </c>
      <c r="E24" s="2">
        <f t="shared" si="3"/>
        <v>2059.2</v>
      </c>
      <c r="F24" s="12">
        <f t="shared" si="2"/>
        <v>2060</v>
      </c>
      <c r="G24" s="2">
        <f t="shared" si="4"/>
        <v>2316.6000000000004</v>
      </c>
      <c r="H24" s="2">
        <f t="shared" si="6"/>
        <v>2320</v>
      </c>
      <c r="I24" s="2"/>
    </row>
    <row r="25" spans="1:9" ht="14.25">
      <c r="A25" s="2"/>
      <c r="B25" s="5"/>
      <c r="C25" s="2"/>
      <c r="D25" s="11"/>
      <c r="E25" s="2"/>
      <c r="F25" s="12"/>
      <c r="G25" s="2"/>
      <c r="H25" s="2"/>
      <c r="I25" s="2"/>
    </row>
    <row r="26" spans="1:9" s="20" customFormat="1" ht="14.25">
      <c r="A26" s="17"/>
      <c r="B26" s="17"/>
      <c r="C26" s="17">
        <v>0.17</v>
      </c>
      <c r="D26" s="21"/>
      <c r="E26" s="17">
        <v>0.2</v>
      </c>
      <c r="F26" s="22"/>
      <c r="G26" s="17">
        <v>0.35</v>
      </c>
      <c r="H26" s="17"/>
      <c r="I26" s="13"/>
    </row>
    <row r="27" spans="1:9" ht="14.25">
      <c r="A27" s="3">
        <v>8.12</v>
      </c>
      <c r="B27" s="5">
        <f>A27*$B$2</f>
        <v>568.4</v>
      </c>
      <c r="C27" s="2">
        <f>$B27*(1+$C$26)</f>
        <v>665.0279999999999</v>
      </c>
      <c r="D27" s="11">
        <f aca="true" t="shared" si="7" ref="D27:D85">ROUND(C27/10,0)*10</f>
        <v>670</v>
      </c>
      <c r="E27" s="2">
        <f>$B27*(1+$E$26)</f>
        <v>682.0799999999999</v>
      </c>
      <c r="F27" s="12">
        <f aca="true" t="shared" si="8" ref="F27:F85">ROUND(E27/10,0)*10</f>
        <v>680</v>
      </c>
      <c r="G27" s="2">
        <f>$B27*(1+$G$26)</f>
        <v>767.34</v>
      </c>
      <c r="H27" s="2">
        <f t="shared" si="6"/>
        <v>770</v>
      </c>
      <c r="I27" s="2"/>
    </row>
    <row r="28" spans="1:9" ht="14.25">
      <c r="A28" s="3">
        <v>9</v>
      </c>
      <c r="B28" s="5">
        <f aca="true" t="shared" si="9" ref="B28:B85">A28*$B$2</f>
        <v>630</v>
      </c>
      <c r="C28" s="2">
        <f aca="true" t="shared" si="10" ref="C28:C85">$B28*(1+$C$26)</f>
        <v>737.0999999999999</v>
      </c>
      <c r="D28" s="11">
        <f t="shared" si="7"/>
        <v>740</v>
      </c>
      <c r="E28" s="2">
        <f aca="true" t="shared" si="11" ref="E28:E85">$B28*(1+$E$26)</f>
        <v>756</v>
      </c>
      <c r="F28" s="12">
        <f t="shared" si="8"/>
        <v>760</v>
      </c>
      <c r="G28" s="2">
        <f aca="true" t="shared" si="12" ref="G28:G85">$B28*(1+$G$26)</f>
        <v>850.5</v>
      </c>
      <c r="H28" s="2">
        <f t="shared" si="6"/>
        <v>850</v>
      </c>
      <c r="I28" s="2"/>
    </row>
    <row r="29" spans="1:9" ht="14.25">
      <c r="A29" s="3">
        <v>11</v>
      </c>
      <c r="B29" s="5">
        <f t="shared" si="9"/>
        <v>770</v>
      </c>
      <c r="C29" s="2">
        <f t="shared" si="10"/>
        <v>900.9</v>
      </c>
      <c r="D29" s="11">
        <f t="shared" si="7"/>
        <v>900</v>
      </c>
      <c r="E29" s="2">
        <f t="shared" si="11"/>
        <v>924</v>
      </c>
      <c r="F29" s="12">
        <f t="shared" si="8"/>
        <v>920</v>
      </c>
      <c r="G29" s="2">
        <f t="shared" si="12"/>
        <v>1039.5</v>
      </c>
      <c r="H29" s="2">
        <f t="shared" si="6"/>
        <v>1040</v>
      </c>
      <c r="I29" s="2"/>
    </row>
    <row r="30" spans="1:9" ht="14.25">
      <c r="A30" s="3">
        <v>16</v>
      </c>
      <c r="B30" s="5">
        <f t="shared" si="9"/>
        <v>1120</v>
      </c>
      <c r="C30" s="2">
        <f t="shared" si="10"/>
        <v>1310.3999999999999</v>
      </c>
      <c r="D30" s="11">
        <f t="shared" si="7"/>
        <v>1310</v>
      </c>
      <c r="E30" s="2">
        <f t="shared" si="11"/>
        <v>1344</v>
      </c>
      <c r="F30" s="12">
        <f t="shared" si="8"/>
        <v>1340</v>
      </c>
      <c r="G30" s="2">
        <f t="shared" si="12"/>
        <v>1512</v>
      </c>
      <c r="H30" s="2">
        <f t="shared" si="6"/>
        <v>1510</v>
      </c>
      <c r="I30" s="2"/>
    </row>
    <row r="31" spans="1:9" ht="14.25">
      <c r="A31" s="3">
        <v>21</v>
      </c>
      <c r="B31" s="5">
        <f t="shared" si="9"/>
        <v>1470</v>
      </c>
      <c r="C31" s="2">
        <f t="shared" si="10"/>
        <v>1719.8999999999999</v>
      </c>
      <c r="D31" s="11">
        <f t="shared" si="7"/>
        <v>1720</v>
      </c>
      <c r="E31" s="2">
        <f t="shared" si="11"/>
        <v>1764</v>
      </c>
      <c r="F31" s="12">
        <f t="shared" si="8"/>
        <v>1760</v>
      </c>
      <c r="G31" s="2">
        <f t="shared" si="12"/>
        <v>1984.5000000000002</v>
      </c>
      <c r="H31" s="2">
        <f t="shared" si="6"/>
        <v>1980</v>
      </c>
      <c r="I31" s="2"/>
    </row>
    <row r="32" spans="1:9" ht="14.25">
      <c r="A32" s="3">
        <v>24</v>
      </c>
      <c r="B32" s="5">
        <f t="shared" si="9"/>
        <v>1680</v>
      </c>
      <c r="C32" s="2">
        <f t="shared" si="10"/>
        <v>1965.6</v>
      </c>
      <c r="D32" s="11">
        <f t="shared" si="7"/>
        <v>1970</v>
      </c>
      <c r="E32" s="2">
        <f t="shared" si="11"/>
        <v>2016</v>
      </c>
      <c r="F32" s="12">
        <f t="shared" si="8"/>
        <v>2020</v>
      </c>
      <c r="G32" s="2">
        <f t="shared" si="12"/>
        <v>2268</v>
      </c>
      <c r="H32" s="2">
        <f t="shared" si="6"/>
        <v>2270</v>
      </c>
      <c r="I32" s="2"/>
    </row>
    <row r="33" spans="1:9" ht="14.25">
      <c r="A33" s="3">
        <v>14.62</v>
      </c>
      <c r="B33" s="5">
        <f t="shared" si="9"/>
        <v>1023.4</v>
      </c>
      <c r="C33" s="2">
        <f t="shared" si="10"/>
        <v>1197.378</v>
      </c>
      <c r="D33" s="11">
        <f t="shared" si="7"/>
        <v>1200</v>
      </c>
      <c r="E33" s="2">
        <f t="shared" si="11"/>
        <v>1228.08</v>
      </c>
      <c r="F33" s="12">
        <f t="shared" si="8"/>
        <v>1230</v>
      </c>
      <c r="G33" s="2">
        <f t="shared" si="12"/>
        <v>1381.5900000000001</v>
      </c>
      <c r="H33" s="2">
        <f t="shared" si="6"/>
        <v>1380</v>
      </c>
      <c r="I33" s="2"/>
    </row>
    <row r="34" spans="1:9" ht="14.25">
      <c r="A34" s="3">
        <v>19.74</v>
      </c>
      <c r="B34" s="5">
        <f t="shared" si="9"/>
        <v>1381.8</v>
      </c>
      <c r="C34" s="2">
        <f t="shared" si="10"/>
        <v>1616.706</v>
      </c>
      <c r="D34" s="11">
        <f t="shared" si="7"/>
        <v>1620</v>
      </c>
      <c r="E34" s="2">
        <f t="shared" si="11"/>
        <v>1658.1599999999999</v>
      </c>
      <c r="F34" s="12">
        <f t="shared" si="8"/>
        <v>1660</v>
      </c>
      <c r="G34" s="2">
        <f t="shared" si="12"/>
        <v>1865.43</v>
      </c>
      <c r="H34" s="2">
        <f t="shared" si="6"/>
        <v>1870</v>
      </c>
      <c r="I34" s="2"/>
    </row>
    <row r="35" spans="1:9" ht="14.25">
      <c r="A35" s="2">
        <v>26.32</v>
      </c>
      <c r="B35" s="5">
        <f t="shared" si="9"/>
        <v>1842.4</v>
      </c>
      <c r="C35" s="2">
        <f t="shared" si="10"/>
        <v>2155.608</v>
      </c>
      <c r="D35" s="11">
        <f t="shared" si="7"/>
        <v>2160</v>
      </c>
      <c r="E35" s="2">
        <f t="shared" si="11"/>
        <v>2210.88</v>
      </c>
      <c r="F35" s="12">
        <f t="shared" si="8"/>
        <v>2210</v>
      </c>
      <c r="G35" s="2">
        <f t="shared" si="12"/>
        <v>2487.2400000000002</v>
      </c>
      <c r="H35" s="2">
        <f t="shared" si="6"/>
        <v>2490</v>
      </c>
      <c r="I35" s="2"/>
    </row>
    <row r="36" spans="1:9" ht="14.25">
      <c r="A36" s="2">
        <v>29.25</v>
      </c>
      <c r="B36" s="5">
        <f t="shared" si="9"/>
        <v>2047.5</v>
      </c>
      <c r="C36" s="2">
        <f t="shared" si="10"/>
        <v>2395.575</v>
      </c>
      <c r="D36" s="11">
        <f t="shared" si="7"/>
        <v>2400</v>
      </c>
      <c r="E36" s="2">
        <f t="shared" si="11"/>
        <v>2457</v>
      </c>
      <c r="F36" s="12">
        <f t="shared" si="8"/>
        <v>2460</v>
      </c>
      <c r="G36" s="2">
        <f t="shared" si="12"/>
        <v>2764.125</v>
      </c>
      <c r="H36" s="2">
        <f t="shared" si="6"/>
        <v>2760</v>
      </c>
      <c r="I36" s="2"/>
    </row>
    <row r="37" spans="1:9" ht="14.25">
      <c r="A37" s="2">
        <v>35.1</v>
      </c>
      <c r="B37" s="5">
        <f t="shared" si="9"/>
        <v>2457</v>
      </c>
      <c r="C37" s="2">
        <f t="shared" si="10"/>
        <v>2874.6899999999996</v>
      </c>
      <c r="D37" s="11">
        <f t="shared" si="7"/>
        <v>2870</v>
      </c>
      <c r="E37" s="2">
        <f t="shared" si="11"/>
        <v>2948.4</v>
      </c>
      <c r="F37" s="12">
        <f t="shared" si="8"/>
        <v>2950</v>
      </c>
      <c r="G37" s="2">
        <f t="shared" si="12"/>
        <v>3316.9500000000003</v>
      </c>
      <c r="H37" s="2">
        <f t="shared" si="6"/>
        <v>3320</v>
      </c>
      <c r="I37" s="2"/>
    </row>
    <row r="38" spans="1:9" ht="14.25">
      <c r="A38" s="2">
        <v>5.08</v>
      </c>
      <c r="B38" s="5">
        <f t="shared" si="9"/>
        <v>355.6</v>
      </c>
      <c r="C38" s="2">
        <f t="shared" si="10"/>
        <v>416.052</v>
      </c>
      <c r="D38" s="11">
        <f t="shared" si="7"/>
        <v>420</v>
      </c>
      <c r="E38" s="2">
        <f t="shared" si="11"/>
        <v>426.72</v>
      </c>
      <c r="F38" s="12">
        <f t="shared" si="8"/>
        <v>430</v>
      </c>
      <c r="G38" s="2">
        <f t="shared" si="12"/>
        <v>480.06000000000006</v>
      </c>
      <c r="H38" s="2">
        <f t="shared" si="6"/>
        <v>480</v>
      </c>
      <c r="I38" s="2"/>
    </row>
    <row r="39" spans="1:9" ht="14.25">
      <c r="A39" s="2">
        <v>6.7</v>
      </c>
      <c r="B39" s="5">
        <f t="shared" si="9"/>
        <v>469</v>
      </c>
      <c r="C39" s="2">
        <f t="shared" si="10"/>
        <v>548.73</v>
      </c>
      <c r="D39" s="11">
        <f t="shared" si="7"/>
        <v>550</v>
      </c>
      <c r="E39" s="2">
        <f t="shared" si="11"/>
        <v>562.8</v>
      </c>
      <c r="F39" s="12">
        <f t="shared" si="8"/>
        <v>560</v>
      </c>
      <c r="G39" s="2">
        <f t="shared" si="12"/>
        <v>633.1500000000001</v>
      </c>
      <c r="H39" s="2">
        <f t="shared" si="6"/>
        <v>630</v>
      </c>
      <c r="I39" s="2"/>
    </row>
    <row r="40" spans="1:9" ht="14.25">
      <c r="A40" s="2">
        <v>8.53</v>
      </c>
      <c r="B40" s="5">
        <f t="shared" si="9"/>
        <v>597.0999999999999</v>
      </c>
      <c r="C40" s="2">
        <f t="shared" si="10"/>
        <v>698.6069999999999</v>
      </c>
      <c r="D40" s="11">
        <f t="shared" si="7"/>
        <v>700</v>
      </c>
      <c r="E40" s="2">
        <f t="shared" si="11"/>
        <v>716.5199999999999</v>
      </c>
      <c r="F40" s="12">
        <f t="shared" si="8"/>
        <v>720</v>
      </c>
      <c r="G40" s="2">
        <f t="shared" si="12"/>
        <v>806.0849999999999</v>
      </c>
      <c r="H40" s="2">
        <f t="shared" si="6"/>
        <v>810</v>
      </c>
      <c r="I40" s="2"/>
    </row>
    <row r="41" spans="1:9" ht="14.25">
      <c r="A41" s="2">
        <v>12.43</v>
      </c>
      <c r="B41" s="5">
        <f t="shared" si="9"/>
        <v>870.1</v>
      </c>
      <c r="C41" s="2">
        <f t="shared" si="10"/>
        <v>1018.0169999999999</v>
      </c>
      <c r="D41" s="11">
        <f t="shared" si="7"/>
        <v>1020</v>
      </c>
      <c r="E41" s="2">
        <f t="shared" si="11"/>
        <v>1044.12</v>
      </c>
      <c r="F41" s="12">
        <f t="shared" si="8"/>
        <v>1040</v>
      </c>
      <c r="G41" s="2">
        <f t="shared" si="12"/>
        <v>1174.6350000000002</v>
      </c>
      <c r="H41" s="2">
        <f t="shared" si="6"/>
        <v>1170</v>
      </c>
      <c r="I41" s="2"/>
    </row>
    <row r="42" spans="1:9" ht="14.25">
      <c r="A42" s="2">
        <v>18.28</v>
      </c>
      <c r="B42" s="5">
        <f t="shared" si="9"/>
        <v>1279.6000000000001</v>
      </c>
      <c r="C42" s="2">
        <f t="shared" si="10"/>
        <v>1497.132</v>
      </c>
      <c r="D42" s="11">
        <f t="shared" si="7"/>
        <v>1500</v>
      </c>
      <c r="E42" s="2">
        <f t="shared" si="11"/>
        <v>1535.5200000000002</v>
      </c>
      <c r="F42" s="12">
        <f t="shared" si="8"/>
        <v>1540</v>
      </c>
      <c r="G42" s="2">
        <f t="shared" si="12"/>
        <v>1727.4600000000003</v>
      </c>
      <c r="H42" s="2">
        <f t="shared" si="6"/>
        <v>1730</v>
      </c>
      <c r="I42" s="2"/>
    </row>
    <row r="43" spans="1:9" ht="14.25">
      <c r="A43" s="2">
        <v>24.57</v>
      </c>
      <c r="B43" s="5">
        <f t="shared" si="9"/>
        <v>1719.9</v>
      </c>
      <c r="C43" s="2">
        <f t="shared" si="10"/>
        <v>2012.283</v>
      </c>
      <c r="D43" s="11">
        <f t="shared" si="7"/>
        <v>2010</v>
      </c>
      <c r="E43" s="2">
        <f t="shared" si="11"/>
        <v>2063.88</v>
      </c>
      <c r="F43" s="12">
        <f t="shared" si="8"/>
        <v>2060</v>
      </c>
      <c r="G43" s="2">
        <f t="shared" si="12"/>
        <v>2321.8650000000002</v>
      </c>
      <c r="H43" s="2">
        <f t="shared" si="6"/>
        <v>2320</v>
      </c>
      <c r="I43" s="2"/>
    </row>
    <row r="44" spans="1:9" ht="14.25">
      <c r="A44" s="2">
        <v>29.25</v>
      </c>
      <c r="B44" s="5">
        <f t="shared" si="9"/>
        <v>2047.5</v>
      </c>
      <c r="C44" s="2">
        <f t="shared" si="10"/>
        <v>2395.575</v>
      </c>
      <c r="D44" s="11">
        <f t="shared" si="7"/>
        <v>2400</v>
      </c>
      <c r="E44" s="2">
        <f t="shared" si="11"/>
        <v>2457</v>
      </c>
      <c r="F44" s="12">
        <f t="shared" si="8"/>
        <v>2460</v>
      </c>
      <c r="G44" s="2">
        <f t="shared" si="12"/>
        <v>2764.125</v>
      </c>
      <c r="H44" s="2">
        <f t="shared" si="6"/>
        <v>2760</v>
      </c>
      <c r="I44" s="2"/>
    </row>
    <row r="45" spans="1:9" ht="14.25">
      <c r="A45" s="2">
        <v>18.28</v>
      </c>
      <c r="B45" s="5">
        <f t="shared" si="9"/>
        <v>1279.6000000000001</v>
      </c>
      <c r="C45" s="2">
        <f t="shared" si="10"/>
        <v>1497.132</v>
      </c>
      <c r="D45" s="11">
        <f t="shared" si="7"/>
        <v>1500</v>
      </c>
      <c r="E45" s="2">
        <f t="shared" si="11"/>
        <v>1535.5200000000002</v>
      </c>
      <c r="F45" s="12">
        <f t="shared" si="8"/>
        <v>1540</v>
      </c>
      <c r="G45" s="2">
        <f t="shared" si="12"/>
        <v>1727.4600000000003</v>
      </c>
      <c r="H45" s="2">
        <f t="shared" si="6"/>
        <v>1730</v>
      </c>
      <c r="I45" s="2"/>
    </row>
    <row r="46" spans="1:9" ht="14.25">
      <c r="A46" s="2">
        <v>35.1</v>
      </c>
      <c r="B46" s="5">
        <f t="shared" si="9"/>
        <v>2457</v>
      </c>
      <c r="C46" s="2">
        <f t="shared" si="10"/>
        <v>2874.6899999999996</v>
      </c>
      <c r="D46" s="11">
        <f t="shared" si="7"/>
        <v>2870</v>
      </c>
      <c r="E46" s="2">
        <f t="shared" si="11"/>
        <v>2948.4</v>
      </c>
      <c r="F46" s="12">
        <f t="shared" si="8"/>
        <v>2950</v>
      </c>
      <c r="G46" s="2">
        <f t="shared" si="12"/>
        <v>3316.9500000000003</v>
      </c>
      <c r="H46" s="2">
        <f t="shared" si="6"/>
        <v>3320</v>
      </c>
      <c r="I46" s="2"/>
    </row>
    <row r="47" spans="1:9" ht="14.25">
      <c r="A47" s="2">
        <v>40.95</v>
      </c>
      <c r="B47" s="5">
        <f t="shared" si="9"/>
        <v>2866.5</v>
      </c>
      <c r="C47" s="2">
        <f t="shared" si="10"/>
        <v>3353.805</v>
      </c>
      <c r="D47" s="11">
        <f t="shared" si="7"/>
        <v>3350</v>
      </c>
      <c r="E47" s="2">
        <f t="shared" si="11"/>
        <v>3439.7999999999997</v>
      </c>
      <c r="F47" s="12">
        <f t="shared" si="8"/>
        <v>3440</v>
      </c>
      <c r="G47" s="2">
        <f t="shared" si="12"/>
        <v>3869.775</v>
      </c>
      <c r="H47" s="2">
        <f t="shared" si="6"/>
        <v>3870</v>
      </c>
      <c r="I47" s="2"/>
    </row>
    <row r="48" spans="1:9" ht="14.25">
      <c r="A48" s="2">
        <v>43.87</v>
      </c>
      <c r="B48" s="5">
        <f t="shared" si="9"/>
        <v>3070.8999999999996</v>
      </c>
      <c r="C48" s="2">
        <f t="shared" si="10"/>
        <v>3592.9529999999995</v>
      </c>
      <c r="D48" s="11">
        <f t="shared" si="7"/>
        <v>3590</v>
      </c>
      <c r="E48" s="2">
        <f t="shared" si="11"/>
        <v>3685.0799999999995</v>
      </c>
      <c r="F48" s="12">
        <f t="shared" si="8"/>
        <v>3690</v>
      </c>
      <c r="G48" s="2">
        <f t="shared" si="12"/>
        <v>4145.715</v>
      </c>
      <c r="H48" s="2">
        <f t="shared" si="6"/>
        <v>4150</v>
      </c>
      <c r="I48" s="2"/>
    </row>
    <row r="49" spans="1:9" ht="14.25">
      <c r="A49" s="2">
        <v>52.65</v>
      </c>
      <c r="B49" s="5">
        <f t="shared" si="9"/>
        <v>3685.5</v>
      </c>
      <c r="C49" s="2">
        <f t="shared" si="10"/>
        <v>4312.035</v>
      </c>
      <c r="D49" s="11">
        <f t="shared" si="7"/>
        <v>4310</v>
      </c>
      <c r="E49" s="2">
        <f t="shared" si="11"/>
        <v>4422.599999999999</v>
      </c>
      <c r="F49" s="12">
        <f t="shared" si="8"/>
        <v>4420</v>
      </c>
      <c r="G49" s="2">
        <f t="shared" si="12"/>
        <v>4975.425</v>
      </c>
      <c r="H49" s="2">
        <f t="shared" si="6"/>
        <v>4980</v>
      </c>
      <c r="I49" s="2"/>
    </row>
    <row r="50" spans="1:9" ht="14.25">
      <c r="A50" s="2">
        <v>58.5</v>
      </c>
      <c r="B50" s="5">
        <f t="shared" si="9"/>
        <v>4095</v>
      </c>
      <c r="C50" s="2">
        <f t="shared" si="10"/>
        <v>4791.15</v>
      </c>
      <c r="D50" s="11">
        <f t="shared" si="7"/>
        <v>4790</v>
      </c>
      <c r="E50" s="2">
        <f t="shared" si="11"/>
        <v>4914</v>
      </c>
      <c r="F50" s="12">
        <f t="shared" si="8"/>
        <v>4910</v>
      </c>
      <c r="G50" s="2">
        <f t="shared" si="12"/>
        <v>5528.25</v>
      </c>
      <c r="H50" s="2">
        <f t="shared" si="6"/>
        <v>5530</v>
      </c>
      <c r="I50" s="2"/>
    </row>
    <row r="51" spans="1:9" ht="14.25">
      <c r="A51" s="2">
        <v>14.62</v>
      </c>
      <c r="B51" s="5">
        <f t="shared" si="9"/>
        <v>1023.4</v>
      </c>
      <c r="C51" s="2">
        <f t="shared" si="10"/>
        <v>1197.378</v>
      </c>
      <c r="D51" s="11">
        <f t="shared" si="7"/>
        <v>1200</v>
      </c>
      <c r="E51" s="2">
        <f t="shared" si="11"/>
        <v>1228.08</v>
      </c>
      <c r="F51" s="12">
        <f t="shared" si="8"/>
        <v>1230</v>
      </c>
      <c r="G51" s="2">
        <f t="shared" si="12"/>
        <v>1381.5900000000001</v>
      </c>
      <c r="H51" s="2">
        <f t="shared" si="6"/>
        <v>1380</v>
      </c>
      <c r="I51" s="2"/>
    </row>
    <row r="52" spans="1:9" ht="14.25">
      <c r="A52" s="2">
        <v>24.57</v>
      </c>
      <c r="B52" s="5">
        <f t="shared" si="9"/>
        <v>1719.9</v>
      </c>
      <c r="C52" s="2">
        <f t="shared" si="10"/>
        <v>2012.283</v>
      </c>
      <c r="D52" s="11">
        <f t="shared" si="7"/>
        <v>2010</v>
      </c>
      <c r="E52" s="2">
        <f t="shared" si="11"/>
        <v>2063.88</v>
      </c>
      <c r="F52" s="12">
        <f t="shared" si="8"/>
        <v>2060</v>
      </c>
      <c r="G52" s="2">
        <f t="shared" si="12"/>
        <v>2321.8650000000002</v>
      </c>
      <c r="H52" s="2">
        <f t="shared" si="6"/>
        <v>2320</v>
      </c>
      <c r="I52" s="2"/>
    </row>
    <row r="53" spans="1:9" ht="14.25">
      <c r="A53" s="2">
        <v>99.93</v>
      </c>
      <c r="B53" s="5">
        <f t="shared" si="9"/>
        <v>6995.1</v>
      </c>
      <c r="C53" s="2">
        <f t="shared" si="10"/>
        <v>8184.267</v>
      </c>
      <c r="D53" s="11">
        <f t="shared" si="7"/>
        <v>8180</v>
      </c>
      <c r="E53" s="2">
        <f t="shared" si="11"/>
        <v>8394.12</v>
      </c>
      <c r="F53" s="12">
        <f t="shared" si="8"/>
        <v>8390</v>
      </c>
      <c r="G53" s="2">
        <f t="shared" si="12"/>
        <v>9443.385</v>
      </c>
      <c r="H53" s="2">
        <f t="shared" si="6"/>
        <v>9440</v>
      </c>
      <c r="I53" s="2"/>
    </row>
    <row r="54" spans="1:9" ht="14.25">
      <c r="A54" s="2">
        <v>109.92</v>
      </c>
      <c r="B54" s="5">
        <f t="shared" si="9"/>
        <v>7694.400000000001</v>
      </c>
      <c r="C54" s="2">
        <f t="shared" si="10"/>
        <v>9002.448</v>
      </c>
      <c r="D54" s="11">
        <f t="shared" si="7"/>
        <v>9000</v>
      </c>
      <c r="E54" s="2">
        <f t="shared" si="11"/>
        <v>9233.28</v>
      </c>
      <c r="F54" s="12">
        <f t="shared" si="8"/>
        <v>9230</v>
      </c>
      <c r="G54" s="2">
        <f t="shared" si="12"/>
        <v>10387.440000000002</v>
      </c>
      <c r="H54" s="2">
        <f t="shared" si="6"/>
        <v>10390</v>
      </c>
      <c r="I54" s="2"/>
    </row>
    <row r="55" spans="1:9" ht="14.25">
      <c r="A55" s="2">
        <v>61.42</v>
      </c>
      <c r="B55" s="5">
        <f t="shared" si="9"/>
        <v>4299.400000000001</v>
      </c>
      <c r="C55" s="2">
        <f t="shared" si="10"/>
        <v>5030.298000000001</v>
      </c>
      <c r="D55" s="11">
        <f t="shared" si="7"/>
        <v>5030</v>
      </c>
      <c r="E55" s="2">
        <f t="shared" si="11"/>
        <v>5159.280000000001</v>
      </c>
      <c r="F55" s="12">
        <f t="shared" si="8"/>
        <v>5160</v>
      </c>
      <c r="G55" s="2">
        <f t="shared" si="12"/>
        <v>5804.190000000001</v>
      </c>
      <c r="H55" s="2">
        <f t="shared" si="6"/>
        <v>5800</v>
      </c>
      <c r="I55" s="2"/>
    </row>
    <row r="56" spans="1:9" ht="14.25">
      <c r="A56" s="2">
        <v>52.65</v>
      </c>
      <c r="B56" s="5">
        <f t="shared" si="9"/>
        <v>3685.5</v>
      </c>
      <c r="C56" s="2">
        <f t="shared" si="10"/>
        <v>4312.035</v>
      </c>
      <c r="D56" s="11">
        <f t="shared" si="7"/>
        <v>4310</v>
      </c>
      <c r="E56" s="2">
        <f t="shared" si="11"/>
        <v>4422.599999999999</v>
      </c>
      <c r="F56" s="12">
        <f t="shared" si="8"/>
        <v>4420</v>
      </c>
      <c r="G56" s="2">
        <f t="shared" si="12"/>
        <v>4975.425</v>
      </c>
      <c r="H56" s="2">
        <f t="shared" si="6"/>
        <v>4980</v>
      </c>
      <c r="I56" s="2"/>
    </row>
    <row r="57" spans="1:9" ht="14.25">
      <c r="A57" s="2">
        <v>35.1</v>
      </c>
      <c r="B57" s="5">
        <f t="shared" si="9"/>
        <v>2457</v>
      </c>
      <c r="C57" s="2">
        <f t="shared" si="10"/>
        <v>2874.6899999999996</v>
      </c>
      <c r="D57" s="11">
        <f t="shared" si="7"/>
        <v>2870</v>
      </c>
      <c r="E57" s="2">
        <f t="shared" si="11"/>
        <v>2948.4</v>
      </c>
      <c r="F57" s="12">
        <f t="shared" si="8"/>
        <v>2950</v>
      </c>
      <c r="G57" s="2">
        <f t="shared" si="12"/>
        <v>3316.9500000000003</v>
      </c>
      <c r="H57" s="2">
        <f t="shared" si="6"/>
        <v>3320</v>
      </c>
      <c r="I57" s="2"/>
    </row>
    <row r="58" spans="1:9" ht="14.25">
      <c r="A58" s="2">
        <v>17.55</v>
      </c>
      <c r="B58" s="5">
        <f t="shared" si="9"/>
        <v>1228.5</v>
      </c>
      <c r="C58" s="2">
        <f t="shared" si="10"/>
        <v>1437.3449999999998</v>
      </c>
      <c r="D58" s="11">
        <f t="shared" si="7"/>
        <v>1440</v>
      </c>
      <c r="E58" s="2">
        <f t="shared" si="11"/>
        <v>1474.2</v>
      </c>
      <c r="F58" s="12">
        <f t="shared" si="8"/>
        <v>1470</v>
      </c>
      <c r="G58" s="2">
        <f t="shared" si="12"/>
        <v>1658.4750000000001</v>
      </c>
      <c r="H58" s="2">
        <f t="shared" si="6"/>
        <v>1660</v>
      </c>
      <c r="I58" s="2"/>
    </row>
    <row r="59" spans="1:9" ht="14.25">
      <c r="A59" s="2">
        <v>29.25</v>
      </c>
      <c r="B59" s="5">
        <f t="shared" si="9"/>
        <v>2047.5</v>
      </c>
      <c r="C59" s="2">
        <f t="shared" si="10"/>
        <v>2395.575</v>
      </c>
      <c r="D59" s="11">
        <f t="shared" si="7"/>
        <v>2400</v>
      </c>
      <c r="E59" s="2">
        <f t="shared" si="11"/>
        <v>2457</v>
      </c>
      <c r="F59" s="12">
        <f t="shared" si="8"/>
        <v>2460</v>
      </c>
      <c r="G59" s="2">
        <f t="shared" si="12"/>
        <v>2764.125</v>
      </c>
      <c r="H59" s="2">
        <f t="shared" si="6"/>
        <v>2760</v>
      </c>
      <c r="I59" s="2"/>
    </row>
    <row r="60" spans="1:9" ht="14.25">
      <c r="A60" s="2">
        <v>35.1</v>
      </c>
      <c r="B60" s="5">
        <f t="shared" si="9"/>
        <v>2457</v>
      </c>
      <c r="C60" s="2">
        <f t="shared" si="10"/>
        <v>2874.6899999999996</v>
      </c>
      <c r="D60" s="11">
        <f t="shared" si="7"/>
        <v>2870</v>
      </c>
      <c r="E60" s="2">
        <f t="shared" si="11"/>
        <v>2948.4</v>
      </c>
      <c r="F60" s="12">
        <f t="shared" si="8"/>
        <v>2950</v>
      </c>
      <c r="G60" s="2">
        <f t="shared" si="12"/>
        <v>3316.9500000000003</v>
      </c>
      <c r="H60" s="2">
        <f t="shared" si="6"/>
        <v>3320</v>
      </c>
      <c r="I60" s="2"/>
    </row>
    <row r="61" spans="1:9" ht="14.25">
      <c r="A61" s="2">
        <v>43.87</v>
      </c>
      <c r="B61" s="5">
        <f t="shared" si="9"/>
        <v>3070.8999999999996</v>
      </c>
      <c r="C61" s="2">
        <f t="shared" si="10"/>
        <v>3592.9529999999995</v>
      </c>
      <c r="D61" s="11">
        <f t="shared" si="7"/>
        <v>3590</v>
      </c>
      <c r="E61" s="2">
        <f t="shared" si="11"/>
        <v>3685.0799999999995</v>
      </c>
      <c r="F61" s="12">
        <f t="shared" si="8"/>
        <v>3690</v>
      </c>
      <c r="G61" s="2">
        <f t="shared" si="12"/>
        <v>4145.715</v>
      </c>
      <c r="H61" s="2">
        <f t="shared" si="6"/>
        <v>4150</v>
      </c>
      <c r="I61" s="2"/>
    </row>
    <row r="62" spans="1:9" ht="14.25">
      <c r="A62" s="2">
        <v>17.55</v>
      </c>
      <c r="B62" s="5">
        <f t="shared" si="9"/>
        <v>1228.5</v>
      </c>
      <c r="C62" s="2">
        <f t="shared" si="10"/>
        <v>1437.3449999999998</v>
      </c>
      <c r="D62" s="11">
        <f t="shared" si="7"/>
        <v>1440</v>
      </c>
      <c r="E62" s="2">
        <f t="shared" si="11"/>
        <v>1474.2</v>
      </c>
      <c r="F62" s="12">
        <f t="shared" si="8"/>
        <v>1470</v>
      </c>
      <c r="G62" s="2">
        <f t="shared" si="12"/>
        <v>1658.4750000000001</v>
      </c>
      <c r="H62" s="2">
        <f t="shared" si="6"/>
        <v>1660</v>
      </c>
      <c r="I62" s="2"/>
    </row>
    <row r="63" spans="1:9" ht="14.25">
      <c r="A63" s="3">
        <v>21.94</v>
      </c>
      <c r="B63" s="5">
        <f t="shared" si="9"/>
        <v>1535.8000000000002</v>
      </c>
      <c r="C63" s="2">
        <f t="shared" si="10"/>
        <v>1796.8860000000002</v>
      </c>
      <c r="D63" s="11">
        <f t="shared" si="7"/>
        <v>1800</v>
      </c>
      <c r="E63" s="2">
        <f t="shared" si="11"/>
        <v>1842.96</v>
      </c>
      <c r="F63" s="12">
        <f t="shared" si="8"/>
        <v>1840</v>
      </c>
      <c r="G63" s="2">
        <f t="shared" si="12"/>
        <v>2073.3300000000004</v>
      </c>
      <c r="H63" s="2">
        <f t="shared" si="6"/>
        <v>2070</v>
      </c>
      <c r="I63" s="2"/>
    </row>
    <row r="64" spans="1:9" ht="14.25">
      <c r="A64" s="1">
        <v>35.1</v>
      </c>
      <c r="B64" s="5">
        <f t="shared" si="9"/>
        <v>2457</v>
      </c>
      <c r="C64" s="2">
        <f t="shared" si="10"/>
        <v>2874.6899999999996</v>
      </c>
      <c r="D64" s="11">
        <f t="shared" si="7"/>
        <v>2870</v>
      </c>
      <c r="E64" s="2">
        <f t="shared" si="11"/>
        <v>2948.4</v>
      </c>
      <c r="F64" s="12">
        <f t="shared" si="8"/>
        <v>2950</v>
      </c>
      <c r="G64" s="2">
        <f t="shared" si="12"/>
        <v>3316.9500000000003</v>
      </c>
      <c r="H64" s="2">
        <f t="shared" si="6"/>
        <v>3320</v>
      </c>
      <c r="I64" s="2"/>
    </row>
    <row r="65" spans="1:9" ht="14.25">
      <c r="A65" s="1">
        <v>43.87</v>
      </c>
      <c r="B65" s="5">
        <f t="shared" si="9"/>
        <v>3070.8999999999996</v>
      </c>
      <c r="C65" s="2">
        <f t="shared" si="10"/>
        <v>3592.9529999999995</v>
      </c>
      <c r="D65" s="11">
        <f t="shared" si="7"/>
        <v>3590</v>
      </c>
      <c r="E65" s="2">
        <f t="shared" si="11"/>
        <v>3685.0799999999995</v>
      </c>
      <c r="F65" s="12">
        <f t="shared" si="8"/>
        <v>3690</v>
      </c>
      <c r="G65" s="2">
        <f t="shared" si="12"/>
        <v>4145.715</v>
      </c>
      <c r="H65" s="2">
        <f t="shared" si="6"/>
        <v>4150</v>
      </c>
      <c r="I65" s="2"/>
    </row>
    <row r="66" spans="1:9" ht="14.25">
      <c r="A66" s="1">
        <v>17.55</v>
      </c>
      <c r="B66" s="5">
        <f t="shared" si="9"/>
        <v>1228.5</v>
      </c>
      <c r="C66" s="2">
        <f t="shared" si="10"/>
        <v>1437.3449999999998</v>
      </c>
      <c r="D66" s="11">
        <f t="shared" si="7"/>
        <v>1440</v>
      </c>
      <c r="E66" s="2">
        <f t="shared" si="11"/>
        <v>1474.2</v>
      </c>
      <c r="F66" s="12">
        <f t="shared" si="8"/>
        <v>1470</v>
      </c>
      <c r="G66" s="2">
        <f t="shared" si="12"/>
        <v>1658.4750000000001</v>
      </c>
      <c r="H66" s="2">
        <f t="shared" si="6"/>
        <v>1660</v>
      </c>
      <c r="I66" s="2"/>
    </row>
    <row r="67" spans="1:9" ht="14.25">
      <c r="A67" s="1">
        <v>21.94</v>
      </c>
      <c r="B67" s="5">
        <f t="shared" si="9"/>
        <v>1535.8000000000002</v>
      </c>
      <c r="C67" s="2">
        <f t="shared" si="10"/>
        <v>1796.8860000000002</v>
      </c>
      <c r="D67" s="11">
        <f t="shared" si="7"/>
        <v>1800</v>
      </c>
      <c r="E67" s="2">
        <f t="shared" si="11"/>
        <v>1842.96</v>
      </c>
      <c r="F67" s="12">
        <f t="shared" si="8"/>
        <v>1840</v>
      </c>
      <c r="G67" s="2">
        <f t="shared" si="12"/>
        <v>2073.3300000000004</v>
      </c>
      <c r="H67" s="2">
        <f t="shared" si="6"/>
        <v>2070</v>
      </c>
      <c r="I67" s="2"/>
    </row>
    <row r="68" spans="1:9" ht="14.25">
      <c r="A68" s="1">
        <v>38.02</v>
      </c>
      <c r="B68" s="5">
        <f t="shared" si="9"/>
        <v>2661.4</v>
      </c>
      <c r="C68" s="2">
        <f t="shared" si="10"/>
        <v>3113.8379999999997</v>
      </c>
      <c r="D68" s="11">
        <f t="shared" si="7"/>
        <v>3110</v>
      </c>
      <c r="E68" s="2">
        <f t="shared" si="11"/>
        <v>3193.68</v>
      </c>
      <c r="F68" s="12">
        <f t="shared" si="8"/>
        <v>3190</v>
      </c>
      <c r="G68" s="2">
        <f t="shared" si="12"/>
        <v>3592.8900000000003</v>
      </c>
      <c r="H68" s="2">
        <f t="shared" si="6"/>
        <v>3590</v>
      </c>
      <c r="I68" s="2"/>
    </row>
    <row r="69" spans="1:9" ht="14.25">
      <c r="A69" s="1">
        <v>39.49</v>
      </c>
      <c r="B69" s="5">
        <f t="shared" si="9"/>
        <v>2764.3</v>
      </c>
      <c r="C69" s="2">
        <f t="shared" si="10"/>
        <v>3234.231</v>
      </c>
      <c r="D69" s="11">
        <f t="shared" si="7"/>
        <v>3230</v>
      </c>
      <c r="E69" s="2">
        <f t="shared" si="11"/>
        <v>3317.1600000000003</v>
      </c>
      <c r="F69" s="12">
        <f t="shared" si="8"/>
        <v>3320</v>
      </c>
      <c r="G69" s="2">
        <f t="shared" si="12"/>
        <v>3731.8050000000003</v>
      </c>
      <c r="H69" s="2">
        <f t="shared" si="6"/>
        <v>3730</v>
      </c>
      <c r="I69" s="2"/>
    </row>
    <row r="70" spans="1:9" ht="14.25">
      <c r="A70" s="1">
        <v>39.49</v>
      </c>
      <c r="B70" s="5">
        <f t="shared" si="9"/>
        <v>2764.3</v>
      </c>
      <c r="C70" s="2">
        <f t="shared" si="10"/>
        <v>3234.231</v>
      </c>
      <c r="D70" s="11">
        <f t="shared" si="7"/>
        <v>3230</v>
      </c>
      <c r="E70" s="2">
        <f t="shared" si="11"/>
        <v>3317.1600000000003</v>
      </c>
      <c r="F70" s="12">
        <f t="shared" si="8"/>
        <v>3320</v>
      </c>
      <c r="G70" s="2">
        <f t="shared" si="12"/>
        <v>3731.8050000000003</v>
      </c>
      <c r="H70" s="2">
        <f t="shared" si="6"/>
        <v>3730</v>
      </c>
      <c r="I70" s="2"/>
    </row>
    <row r="71" spans="1:9" ht="14.25">
      <c r="A71" s="1">
        <v>48.26</v>
      </c>
      <c r="B71" s="5">
        <f t="shared" si="9"/>
        <v>3378.2</v>
      </c>
      <c r="C71" s="2">
        <f t="shared" si="10"/>
        <v>3952.4939999999997</v>
      </c>
      <c r="D71" s="11">
        <f t="shared" si="7"/>
        <v>3950</v>
      </c>
      <c r="E71" s="2">
        <f t="shared" si="11"/>
        <v>4053.8399999999997</v>
      </c>
      <c r="F71" s="12">
        <f t="shared" si="8"/>
        <v>4050</v>
      </c>
      <c r="G71" s="2">
        <f t="shared" si="12"/>
        <v>4560.57</v>
      </c>
      <c r="H71" s="2">
        <f t="shared" si="6"/>
        <v>4560</v>
      </c>
      <c r="I71" s="2"/>
    </row>
    <row r="72" spans="1:9" ht="14.25">
      <c r="A72" s="1">
        <v>43.87</v>
      </c>
      <c r="B72" s="5">
        <f t="shared" si="9"/>
        <v>3070.8999999999996</v>
      </c>
      <c r="C72" s="2">
        <f t="shared" si="10"/>
        <v>3592.9529999999995</v>
      </c>
      <c r="D72" s="11">
        <f t="shared" si="7"/>
        <v>3590</v>
      </c>
      <c r="E72" s="2">
        <f t="shared" si="11"/>
        <v>3685.0799999999995</v>
      </c>
      <c r="F72" s="12">
        <f t="shared" si="8"/>
        <v>3690</v>
      </c>
      <c r="G72" s="2">
        <f t="shared" si="12"/>
        <v>4145.715</v>
      </c>
      <c r="H72" s="2">
        <f t="shared" si="6"/>
        <v>4150</v>
      </c>
      <c r="I72" s="2"/>
    </row>
    <row r="73" spans="1:9" ht="14.25">
      <c r="A73" s="1">
        <v>85.31</v>
      </c>
      <c r="B73" s="5">
        <f t="shared" si="9"/>
        <v>5971.7</v>
      </c>
      <c r="C73" s="2">
        <f t="shared" si="10"/>
        <v>6986.888999999999</v>
      </c>
      <c r="D73" s="11">
        <f t="shared" si="7"/>
        <v>6990</v>
      </c>
      <c r="E73" s="2">
        <f t="shared" si="11"/>
        <v>7166.04</v>
      </c>
      <c r="F73" s="12">
        <f t="shared" si="8"/>
        <v>7170</v>
      </c>
      <c r="G73" s="2">
        <f t="shared" si="12"/>
        <v>8061.795</v>
      </c>
      <c r="H73" s="2">
        <f t="shared" si="6"/>
        <v>8060</v>
      </c>
      <c r="I73" s="2"/>
    </row>
    <row r="74" spans="1:9" ht="14.25">
      <c r="A74" s="1">
        <v>81.25</v>
      </c>
      <c r="B74" s="5">
        <f t="shared" si="9"/>
        <v>5687.5</v>
      </c>
      <c r="C74" s="2">
        <f t="shared" si="10"/>
        <v>6654.375</v>
      </c>
      <c r="D74" s="11">
        <f t="shared" si="7"/>
        <v>6650</v>
      </c>
      <c r="E74" s="2">
        <f t="shared" si="11"/>
        <v>6825</v>
      </c>
      <c r="F74" s="12">
        <f t="shared" si="8"/>
        <v>6830</v>
      </c>
      <c r="G74" s="2">
        <f t="shared" si="12"/>
        <v>7678.125000000001</v>
      </c>
      <c r="H74" s="2">
        <f t="shared" si="6"/>
        <v>7680</v>
      </c>
      <c r="I74" s="2"/>
    </row>
    <row r="75" spans="1:9" ht="14.25">
      <c r="A75" s="1">
        <v>17.26</v>
      </c>
      <c r="B75" s="5">
        <f t="shared" si="9"/>
        <v>1208.2</v>
      </c>
      <c r="C75" s="2">
        <f t="shared" si="10"/>
        <v>1413.594</v>
      </c>
      <c r="D75" s="11">
        <f t="shared" si="7"/>
        <v>1410</v>
      </c>
      <c r="E75" s="2">
        <f t="shared" si="11"/>
        <v>1449.84</v>
      </c>
      <c r="F75" s="12">
        <f t="shared" si="8"/>
        <v>1450</v>
      </c>
      <c r="G75" s="2">
        <f t="shared" si="12"/>
        <v>1631.0700000000002</v>
      </c>
      <c r="H75" s="2">
        <f t="shared" si="6"/>
        <v>1630</v>
      </c>
      <c r="I75" s="2"/>
    </row>
    <row r="76" spans="1:9" ht="14.25">
      <c r="A76" s="1">
        <v>17.26</v>
      </c>
      <c r="B76" s="5">
        <f t="shared" si="9"/>
        <v>1208.2</v>
      </c>
      <c r="C76" s="2">
        <f t="shared" si="10"/>
        <v>1413.594</v>
      </c>
      <c r="D76" s="11">
        <f t="shared" si="7"/>
        <v>1410</v>
      </c>
      <c r="E76" s="2">
        <f t="shared" si="11"/>
        <v>1449.84</v>
      </c>
      <c r="F76" s="12">
        <f t="shared" si="8"/>
        <v>1450</v>
      </c>
      <c r="G76" s="2">
        <f t="shared" si="12"/>
        <v>1631.0700000000002</v>
      </c>
      <c r="H76" s="2">
        <f t="shared" si="6"/>
        <v>1630</v>
      </c>
      <c r="I76" s="2"/>
    </row>
    <row r="77" spans="1:9" ht="14.25">
      <c r="A77" s="1">
        <v>16.25</v>
      </c>
      <c r="B77" s="5">
        <f t="shared" si="9"/>
        <v>1137.5</v>
      </c>
      <c r="C77" s="2">
        <f t="shared" si="10"/>
        <v>1330.875</v>
      </c>
      <c r="D77" s="11">
        <f t="shared" si="7"/>
        <v>1330</v>
      </c>
      <c r="E77" s="2">
        <f t="shared" si="11"/>
        <v>1365</v>
      </c>
      <c r="F77" s="12">
        <f t="shared" si="8"/>
        <v>1370</v>
      </c>
      <c r="G77" s="2">
        <f t="shared" si="12"/>
        <v>1535.625</v>
      </c>
      <c r="H77" s="2">
        <f t="shared" si="6"/>
        <v>1540</v>
      </c>
      <c r="I77" s="2"/>
    </row>
    <row r="78" spans="1:9" ht="14.25">
      <c r="A78" s="1">
        <v>91.4</v>
      </c>
      <c r="B78" s="5">
        <f t="shared" si="9"/>
        <v>6398</v>
      </c>
      <c r="C78" s="2">
        <f t="shared" si="10"/>
        <v>7485.66</v>
      </c>
      <c r="D78" s="11">
        <f t="shared" si="7"/>
        <v>7490</v>
      </c>
      <c r="E78" s="2">
        <f t="shared" si="11"/>
        <v>7677.599999999999</v>
      </c>
      <c r="F78" s="12">
        <f t="shared" si="8"/>
        <v>7680</v>
      </c>
      <c r="G78" s="2">
        <f t="shared" si="12"/>
        <v>8637.300000000001</v>
      </c>
      <c r="H78" s="2">
        <f t="shared" si="6"/>
        <v>8640</v>
      </c>
      <c r="I78" s="2"/>
    </row>
    <row r="79" spans="1:9" ht="14.25">
      <c r="A79" s="1">
        <v>91.4</v>
      </c>
      <c r="B79" s="5">
        <f t="shared" si="9"/>
        <v>6398</v>
      </c>
      <c r="C79" s="2">
        <f t="shared" si="10"/>
        <v>7485.66</v>
      </c>
      <c r="D79" s="11">
        <f t="shared" si="7"/>
        <v>7490</v>
      </c>
      <c r="E79" s="2">
        <f t="shared" si="11"/>
        <v>7677.599999999999</v>
      </c>
      <c r="F79" s="12">
        <f t="shared" si="8"/>
        <v>7680</v>
      </c>
      <c r="G79" s="2">
        <f t="shared" si="12"/>
        <v>8637.300000000001</v>
      </c>
      <c r="H79" s="2">
        <f t="shared" si="6"/>
        <v>8640</v>
      </c>
      <c r="I79" s="2"/>
    </row>
    <row r="80" spans="1:9" ht="14.25">
      <c r="A80" s="1">
        <v>100.54</v>
      </c>
      <c r="B80" s="5">
        <f t="shared" si="9"/>
        <v>7037.8</v>
      </c>
      <c r="C80" s="2">
        <f t="shared" si="10"/>
        <v>8234.226</v>
      </c>
      <c r="D80" s="11">
        <f t="shared" si="7"/>
        <v>8230</v>
      </c>
      <c r="E80" s="2">
        <f t="shared" si="11"/>
        <v>8445.36</v>
      </c>
      <c r="F80" s="12">
        <f t="shared" si="8"/>
        <v>8450</v>
      </c>
      <c r="G80" s="2">
        <f t="shared" si="12"/>
        <v>9501.03</v>
      </c>
      <c r="H80" s="2">
        <f t="shared" si="6"/>
        <v>9500</v>
      </c>
      <c r="I80" s="2"/>
    </row>
    <row r="81" spans="1:9" ht="14.25">
      <c r="A81" s="1">
        <v>109.68</v>
      </c>
      <c r="B81" s="5">
        <f t="shared" si="9"/>
        <v>7677.6</v>
      </c>
      <c r="C81" s="2">
        <f t="shared" si="10"/>
        <v>8982.792</v>
      </c>
      <c r="D81" s="11">
        <f t="shared" si="7"/>
        <v>8980</v>
      </c>
      <c r="E81" s="2">
        <f t="shared" si="11"/>
        <v>9213.12</v>
      </c>
      <c r="F81" s="12">
        <f t="shared" si="8"/>
        <v>9210</v>
      </c>
      <c r="G81" s="2">
        <f t="shared" si="12"/>
        <v>10364.760000000002</v>
      </c>
      <c r="H81" s="2">
        <f t="shared" si="6"/>
        <v>10360</v>
      </c>
      <c r="I81" s="2"/>
    </row>
    <row r="82" spans="1:9" ht="14.25">
      <c r="A82" s="1">
        <v>152.33</v>
      </c>
      <c r="B82" s="5">
        <f t="shared" si="9"/>
        <v>10663.1</v>
      </c>
      <c r="C82" s="2">
        <f t="shared" si="10"/>
        <v>12475.827</v>
      </c>
      <c r="D82" s="11">
        <f t="shared" si="7"/>
        <v>12480</v>
      </c>
      <c r="E82" s="2">
        <f t="shared" si="11"/>
        <v>12795.72</v>
      </c>
      <c r="F82" s="12">
        <f t="shared" si="8"/>
        <v>12800</v>
      </c>
      <c r="G82" s="2">
        <f t="shared" si="12"/>
        <v>14395.185000000001</v>
      </c>
      <c r="H82" s="2">
        <f t="shared" si="6"/>
        <v>14400</v>
      </c>
      <c r="I82" s="2"/>
    </row>
    <row r="83" spans="1:9" ht="14.25">
      <c r="A83" s="1">
        <v>205.65</v>
      </c>
      <c r="B83" s="5">
        <f t="shared" si="9"/>
        <v>14395.5</v>
      </c>
      <c r="C83" s="2">
        <f t="shared" si="10"/>
        <v>16842.735</v>
      </c>
      <c r="D83" s="11">
        <f t="shared" si="7"/>
        <v>16840</v>
      </c>
      <c r="E83" s="2">
        <f t="shared" si="11"/>
        <v>17274.6</v>
      </c>
      <c r="F83" s="12">
        <f t="shared" si="8"/>
        <v>17270</v>
      </c>
      <c r="G83" s="2">
        <f t="shared" si="12"/>
        <v>19433.925000000003</v>
      </c>
      <c r="H83" s="2">
        <f t="shared" si="6"/>
        <v>19430</v>
      </c>
      <c r="I83" s="2"/>
    </row>
    <row r="84" spans="1:9" ht="14.25">
      <c r="A84" s="1">
        <v>18.28</v>
      </c>
      <c r="B84" s="5">
        <f t="shared" si="9"/>
        <v>1279.6000000000001</v>
      </c>
      <c r="C84" s="2">
        <f t="shared" si="10"/>
        <v>1497.132</v>
      </c>
      <c r="D84" s="11">
        <f t="shared" si="7"/>
        <v>1500</v>
      </c>
      <c r="E84" s="2">
        <f t="shared" si="11"/>
        <v>1535.5200000000002</v>
      </c>
      <c r="F84" s="12">
        <f t="shared" si="8"/>
        <v>1540</v>
      </c>
      <c r="G84" s="2">
        <f t="shared" si="12"/>
        <v>1727.4600000000003</v>
      </c>
      <c r="H84" s="2">
        <f>ROUND(G84/10,0)*10</f>
        <v>1730</v>
      </c>
      <c r="I84" s="2"/>
    </row>
    <row r="85" spans="1:9" ht="14.25">
      <c r="A85" s="1">
        <v>20.31</v>
      </c>
      <c r="B85" s="5">
        <f t="shared" si="9"/>
        <v>1421.6999999999998</v>
      </c>
      <c r="C85" s="2">
        <f t="shared" si="10"/>
        <v>1663.3889999999997</v>
      </c>
      <c r="D85" s="11">
        <f t="shared" si="7"/>
        <v>1660</v>
      </c>
      <c r="E85" s="2">
        <f t="shared" si="11"/>
        <v>1706.0399999999997</v>
      </c>
      <c r="F85" s="12">
        <f t="shared" si="8"/>
        <v>1710</v>
      </c>
      <c r="G85" s="2">
        <f t="shared" si="12"/>
        <v>1919.2949999999998</v>
      </c>
      <c r="H85" s="2">
        <f>ROUND(G85/10,0)*10</f>
        <v>1920</v>
      </c>
      <c r="I85" s="2"/>
    </row>
    <row r="86" spans="1:9" ht="14.25">
      <c r="A86" s="4"/>
      <c r="B86" s="5"/>
      <c r="C86" s="2"/>
      <c r="D86" s="11"/>
      <c r="E86" s="2"/>
      <c r="F86" s="12"/>
      <c r="G86" s="2"/>
      <c r="H86" s="2"/>
      <c r="I86" s="2"/>
    </row>
    <row r="88" spans="1:9" ht="14.25">
      <c r="A88" s="1">
        <v>3.25</v>
      </c>
      <c r="B88" s="5">
        <f>A88*$B$2</f>
        <v>227.5</v>
      </c>
      <c r="C88" s="2">
        <f aca="true" t="shared" si="13" ref="C88:C98">$B88*(1+$C$26)</f>
        <v>266.175</v>
      </c>
      <c r="D88" s="11">
        <f>ROUND(C88/10,0)*10</f>
        <v>270</v>
      </c>
      <c r="E88" s="2">
        <f aca="true" t="shared" si="14" ref="E88:E98">$B88*(1+$E$26)</f>
        <v>273</v>
      </c>
      <c r="F88" s="12">
        <f>ROUND(E88/10,0)*10</f>
        <v>270</v>
      </c>
      <c r="G88" s="2">
        <f aca="true" t="shared" si="15" ref="G88:G98">$B88*(1+$G$26)</f>
        <v>307.125</v>
      </c>
      <c r="H88" s="2">
        <f aca="true" t="shared" si="16" ref="H88:H98">ROUND(G88/10,0)*10</f>
        <v>310</v>
      </c>
      <c r="I88" s="2"/>
    </row>
    <row r="89" spans="1:9" ht="14.25">
      <c r="A89" s="1">
        <v>2.84</v>
      </c>
      <c r="B89" s="5">
        <f aca="true" t="shared" si="17" ref="B89:B98">A89*$B$2</f>
        <v>198.79999999999998</v>
      </c>
      <c r="C89" s="2">
        <f t="shared" si="13"/>
        <v>232.59599999999998</v>
      </c>
      <c r="D89" s="11">
        <f aca="true" t="shared" si="18" ref="D89:D98">ROUND(C89/10,0)*10</f>
        <v>230</v>
      </c>
      <c r="E89" s="2">
        <f t="shared" si="14"/>
        <v>238.55999999999997</v>
      </c>
      <c r="F89" s="12">
        <f aca="true" t="shared" si="19" ref="F89:F98">ROUND(E89/10,0)*10</f>
        <v>240</v>
      </c>
      <c r="G89" s="2">
        <f t="shared" si="15"/>
        <v>268.38</v>
      </c>
      <c r="H89" s="2">
        <f t="shared" si="16"/>
        <v>270</v>
      </c>
      <c r="I89" s="2"/>
    </row>
    <row r="90" spans="1:9" ht="14.25">
      <c r="A90" s="1">
        <v>2.64</v>
      </c>
      <c r="B90" s="5">
        <f t="shared" si="17"/>
        <v>184.8</v>
      </c>
      <c r="C90" s="2">
        <f t="shared" si="13"/>
        <v>216.216</v>
      </c>
      <c r="D90" s="11">
        <f t="shared" si="18"/>
        <v>220</v>
      </c>
      <c r="E90" s="2">
        <f t="shared" si="14"/>
        <v>221.76000000000002</v>
      </c>
      <c r="F90" s="12">
        <f t="shared" si="19"/>
        <v>220</v>
      </c>
      <c r="G90" s="2">
        <f t="shared" si="15"/>
        <v>249.48000000000002</v>
      </c>
      <c r="H90" s="2">
        <f t="shared" si="16"/>
        <v>250</v>
      </c>
      <c r="I90" s="2"/>
    </row>
    <row r="91" spans="1:9" ht="14.25">
      <c r="A91" s="1">
        <v>1.83</v>
      </c>
      <c r="B91" s="5">
        <f t="shared" si="17"/>
        <v>128.1</v>
      </c>
      <c r="C91" s="2">
        <f t="shared" si="13"/>
        <v>149.87699999999998</v>
      </c>
      <c r="D91" s="11">
        <f t="shared" si="18"/>
        <v>150</v>
      </c>
      <c r="E91" s="2">
        <f t="shared" si="14"/>
        <v>153.72</v>
      </c>
      <c r="F91" s="12">
        <f t="shared" si="19"/>
        <v>150</v>
      </c>
      <c r="G91" s="2">
        <f t="shared" si="15"/>
        <v>172.935</v>
      </c>
      <c r="H91" s="2">
        <f t="shared" si="16"/>
        <v>170</v>
      </c>
      <c r="I91" s="2"/>
    </row>
    <row r="92" spans="1:9" ht="14.25">
      <c r="A92" s="1">
        <v>2.84</v>
      </c>
      <c r="B92" s="5">
        <f t="shared" si="17"/>
        <v>198.79999999999998</v>
      </c>
      <c r="C92" s="2">
        <f t="shared" si="13"/>
        <v>232.59599999999998</v>
      </c>
      <c r="D92" s="11">
        <f t="shared" si="18"/>
        <v>230</v>
      </c>
      <c r="E92" s="2">
        <f t="shared" si="14"/>
        <v>238.55999999999997</v>
      </c>
      <c r="F92" s="12">
        <f t="shared" si="19"/>
        <v>240</v>
      </c>
      <c r="G92" s="2">
        <f t="shared" si="15"/>
        <v>268.38</v>
      </c>
      <c r="H92" s="2">
        <f t="shared" si="16"/>
        <v>270</v>
      </c>
      <c r="I92" s="2"/>
    </row>
    <row r="93" spans="1:9" ht="14.25">
      <c r="A93" s="1">
        <v>2.84</v>
      </c>
      <c r="B93" s="5">
        <f t="shared" si="17"/>
        <v>198.79999999999998</v>
      </c>
      <c r="C93" s="2">
        <f t="shared" si="13"/>
        <v>232.59599999999998</v>
      </c>
      <c r="D93" s="11">
        <f t="shared" si="18"/>
        <v>230</v>
      </c>
      <c r="E93" s="2">
        <f t="shared" si="14"/>
        <v>238.55999999999997</v>
      </c>
      <c r="F93" s="12">
        <f t="shared" si="19"/>
        <v>240</v>
      </c>
      <c r="G93" s="2">
        <f t="shared" si="15"/>
        <v>268.38</v>
      </c>
      <c r="H93" s="2">
        <f t="shared" si="16"/>
        <v>270</v>
      </c>
      <c r="I93" s="2"/>
    </row>
    <row r="94" spans="1:9" ht="14.25">
      <c r="A94" s="1">
        <v>3.25</v>
      </c>
      <c r="B94" s="5">
        <f t="shared" si="17"/>
        <v>227.5</v>
      </c>
      <c r="C94" s="2">
        <f t="shared" si="13"/>
        <v>266.175</v>
      </c>
      <c r="D94" s="11">
        <f t="shared" si="18"/>
        <v>270</v>
      </c>
      <c r="E94" s="2">
        <f t="shared" si="14"/>
        <v>273</v>
      </c>
      <c r="F94" s="12">
        <f t="shared" si="19"/>
        <v>270</v>
      </c>
      <c r="G94" s="2">
        <f t="shared" si="15"/>
        <v>307.125</v>
      </c>
      <c r="H94" s="2">
        <f t="shared" si="16"/>
        <v>310</v>
      </c>
      <c r="I94" s="2"/>
    </row>
    <row r="95" spans="1:9" ht="14.25">
      <c r="A95" s="1">
        <v>3.25</v>
      </c>
      <c r="B95" s="5">
        <f t="shared" si="17"/>
        <v>227.5</v>
      </c>
      <c r="C95" s="2">
        <f t="shared" si="13"/>
        <v>266.175</v>
      </c>
      <c r="D95" s="11">
        <f t="shared" si="18"/>
        <v>270</v>
      </c>
      <c r="E95" s="2">
        <f t="shared" si="14"/>
        <v>273</v>
      </c>
      <c r="F95" s="12">
        <f t="shared" si="19"/>
        <v>270</v>
      </c>
      <c r="G95" s="2">
        <f t="shared" si="15"/>
        <v>307.125</v>
      </c>
      <c r="H95" s="2">
        <f t="shared" si="16"/>
        <v>310</v>
      </c>
      <c r="I95" s="2"/>
    </row>
    <row r="96" spans="1:9" ht="14.25">
      <c r="A96" s="1">
        <v>3.86</v>
      </c>
      <c r="B96" s="5">
        <f t="shared" si="17"/>
        <v>270.2</v>
      </c>
      <c r="C96" s="2">
        <f t="shared" si="13"/>
        <v>316.13399999999996</v>
      </c>
      <c r="D96" s="11">
        <f t="shared" si="18"/>
        <v>320</v>
      </c>
      <c r="E96" s="2">
        <f t="shared" si="14"/>
        <v>324.23999999999995</v>
      </c>
      <c r="F96" s="12">
        <f t="shared" si="19"/>
        <v>320</v>
      </c>
      <c r="G96" s="2">
        <f t="shared" si="15"/>
        <v>364.77</v>
      </c>
      <c r="H96" s="2">
        <f t="shared" si="16"/>
        <v>360</v>
      </c>
      <c r="I96" s="2"/>
    </row>
    <row r="97" spans="1:9" ht="14.25">
      <c r="A97" s="1">
        <v>3.25</v>
      </c>
      <c r="B97" s="5">
        <f t="shared" si="17"/>
        <v>227.5</v>
      </c>
      <c r="C97" s="2">
        <f t="shared" si="13"/>
        <v>266.175</v>
      </c>
      <c r="D97" s="11">
        <f t="shared" si="18"/>
        <v>270</v>
      </c>
      <c r="E97" s="2">
        <f t="shared" si="14"/>
        <v>273</v>
      </c>
      <c r="F97" s="12">
        <f t="shared" si="19"/>
        <v>270</v>
      </c>
      <c r="G97" s="2">
        <f t="shared" si="15"/>
        <v>307.125</v>
      </c>
      <c r="H97" s="2">
        <f t="shared" si="16"/>
        <v>310</v>
      </c>
      <c r="I97" s="2"/>
    </row>
    <row r="98" spans="1:9" ht="14.25">
      <c r="A98" s="1">
        <v>3.25</v>
      </c>
      <c r="B98" s="5">
        <f t="shared" si="17"/>
        <v>227.5</v>
      </c>
      <c r="C98" s="2">
        <f t="shared" si="13"/>
        <v>266.175</v>
      </c>
      <c r="D98" s="11">
        <f t="shared" si="18"/>
        <v>270</v>
      </c>
      <c r="E98" s="2">
        <f t="shared" si="14"/>
        <v>273</v>
      </c>
      <c r="F98" s="12">
        <f t="shared" si="19"/>
        <v>270</v>
      </c>
      <c r="G98" s="2">
        <f t="shared" si="15"/>
        <v>307.125</v>
      </c>
      <c r="H98" s="2">
        <f t="shared" si="16"/>
        <v>310</v>
      </c>
      <c r="I98" s="2"/>
    </row>
    <row r="100" spans="1:2" ht="14.25">
      <c r="A100" s="6"/>
      <c r="B100" s="7"/>
    </row>
    <row r="101" spans="1:2" ht="14.25">
      <c r="A101" s="6"/>
      <c r="B101" s="7"/>
    </row>
    <row r="102" spans="1:2" ht="14.25">
      <c r="A102" s="6"/>
      <c r="B102" s="7"/>
    </row>
    <row r="103" spans="1:2" ht="14.25">
      <c r="A103" s="6"/>
      <c r="B103" s="7"/>
    </row>
    <row r="104" spans="1:2" ht="14.25">
      <c r="A104" s="6"/>
      <c r="B104" s="7"/>
    </row>
    <row r="105" spans="1:2" ht="14.25">
      <c r="A105" s="6"/>
      <c r="B105" s="7"/>
    </row>
    <row r="106" spans="1:9" ht="14.25">
      <c r="A106" s="7"/>
      <c r="B106" s="8"/>
      <c r="C106" s="2"/>
      <c r="D106" s="11"/>
      <c r="E106" s="2"/>
      <c r="F106" s="12"/>
      <c r="G106" s="2"/>
      <c r="H106" s="2"/>
      <c r="I106" s="2"/>
    </row>
    <row r="107" spans="1:9" ht="14.25">
      <c r="A107" s="4"/>
      <c r="B107" s="5"/>
      <c r="C107" s="2"/>
      <c r="D107" s="11"/>
      <c r="E107" s="2"/>
      <c r="F107" s="12"/>
      <c r="G107" s="2"/>
      <c r="H107" s="2"/>
      <c r="I107" s="2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spans="2:9" ht="14.25">
      <c r="B113" s="5"/>
      <c r="C113" s="2"/>
      <c r="D113" s="11"/>
      <c r="E113" s="2"/>
      <c r="F113" s="12"/>
      <c r="G113" s="2"/>
      <c r="H113" s="2"/>
      <c r="I113" s="2"/>
    </row>
    <row r="114" spans="2:9" ht="14.25">
      <c r="B114" s="5"/>
      <c r="C114" s="2"/>
      <c r="D114" s="11"/>
      <c r="E114" s="2"/>
      <c r="F114" s="12"/>
      <c r="G114" s="2"/>
      <c r="H114" s="2"/>
      <c r="I114" s="2"/>
    </row>
    <row r="115" spans="2:9" ht="14.25">
      <c r="B115" s="5"/>
      <c r="C115" s="2"/>
      <c r="D115" s="11"/>
      <c r="E115" s="2"/>
      <c r="F115" s="12"/>
      <c r="G115" s="2"/>
      <c r="H115" s="2"/>
      <c r="I115" s="2"/>
    </row>
    <row r="116" spans="2:9" ht="14.25">
      <c r="B116" s="5"/>
      <c r="C116" s="2"/>
      <c r="D116" s="11"/>
      <c r="E116" s="2"/>
      <c r="F116" s="12"/>
      <c r="G116" s="2"/>
      <c r="H116" s="2"/>
      <c r="I116" s="2"/>
    </row>
    <row r="117" spans="2:9" ht="14.25">
      <c r="B117" s="5"/>
      <c r="C117" s="2"/>
      <c r="D117" s="11"/>
      <c r="E117" s="2"/>
      <c r="F117" s="12"/>
      <c r="G117" s="2"/>
      <c r="H117" s="2"/>
      <c r="I117" s="2"/>
    </row>
    <row r="118" spans="2:9" ht="14.25">
      <c r="B118" s="5"/>
      <c r="C118" s="2"/>
      <c r="D118" s="11"/>
      <c r="E118" s="2"/>
      <c r="F118" s="12"/>
      <c r="G118" s="2"/>
      <c r="H118" s="2"/>
      <c r="I118" s="2"/>
    </row>
    <row r="119" spans="2:9" ht="14.25">
      <c r="B119" s="5"/>
      <c r="C119" s="2"/>
      <c r="D119" s="11"/>
      <c r="E119" s="2"/>
      <c r="F119" s="12"/>
      <c r="G119" s="2"/>
      <c r="H119" s="2"/>
      <c r="I119" s="2"/>
    </row>
    <row r="120" spans="2:9" ht="14.25">
      <c r="B120" s="5"/>
      <c r="C120" s="2"/>
      <c r="D120" s="11"/>
      <c r="E120" s="2"/>
      <c r="F120" s="12"/>
      <c r="G120" s="2"/>
      <c r="H120" s="2"/>
      <c r="I120" s="2"/>
    </row>
    <row r="121" ht="14.25">
      <c r="A121" s="4"/>
    </row>
    <row r="122" ht="14.25">
      <c r="A122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"Специлист"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>Алексей Семёнов</dc:creator>
  <cp:keywords/>
  <dc:description/>
  <cp:lastModifiedBy>Алексей Семенов</cp:lastModifiedBy>
  <cp:lastPrinted>2024-02-08T04:35:16Z</cp:lastPrinted>
  <dcterms:created xsi:type="dcterms:W3CDTF">2015-01-28T04:11:44Z</dcterms:created>
  <dcterms:modified xsi:type="dcterms:W3CDTF">2024-03-18T11:15:28Z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